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91" i="1" l="1"/>
  <c r="F36" i="1"/>
  <c r="G9" i="1"/>
  <c r="G10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5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8" i="1"/>
  <c r="G59" i="1"/>
  <c r="G60" i="1"/>
  <c r="G62" i="1"/>
  <c r="G63" i="1"/>
  <c r="G64" i="1"/>
  <c r="G65" i="1"/>
  <c r="G66" i="1"/>
  <c r="G67" i="1"/>
  <c r="G68" i="1"/>
  <c r="G71" i="1"/>
  <c r="G72" i="1"/>
  <c r="G73" i="1"/>
  <c r="G74" i="1"/>
  <c r="G75" i="1"/>
  <c r="G76" i="1"/>
  <c r="G78" i="1"/>
  <c r="G79" i="1"/>
  <c r="G80" i="1"/>
  <c r="G81" i="1"/>
  <c r="G82" i="1"/>
  <c r="G84" i="1"/>
  <c r="G85" i="1"/>
  <c r="G87" i="1"/>
  <c r="G88" i="1"/>
  <c r="G89" i="1"/>
  <c r="G90" i="1"/>
  <c r="G93" i="1"/>
  <c r="G94" i="1"/>
  <c r="G95" i="1"/>
  <c r="G96" i="1"/>
  <c r="G98" i="1"/>
  <c r="G99" i="1"/>
  <c r="G101" i="1"/>
  <c r="G102" i="1"/>
  <c r="G103" i="1"/>
  <c r="G104" i="1"/>
  <c r="G105" i="1"/>
  <c r="G106" i="1"/>
  <c r="G107" i="1"/>
  <c r="G108" i="1"/>
  <c r="G110" i="1"/>
  <c r="G111" i="1"/>
  <c r="G112" i="1"/>
  <c r="G115" i="1"/>
  <c r="G116" i="1"/>
  <c r="G118" i="1"/>
  <c r="G120" i="1"/>
  <c r="G121" i="1"/>
  <c r="G122" i="1"/>
  <c r="G123" i="1"/>
  <c r="G124" i="1"/>
  <c r="G7" i="1"/>
  <c r="E9" i="1"/>
  <c r="E10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5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8" i="1"/>
  <c r="E59" i="1"/>
  <c r="E60" i="1"/>
  <c r="E62" i="1"/>
  <c r="E63" i="1"/>
  <c r="E64" i="1"/>
  <c r="E65" i="1"/>
  <c r="E66" i="1"/>
  <c r="E67" i="1"/>
  <c r="E68" i="1"/>
  <c r="E71" i="1"/>
  <c r="E72" i="1"/>
  <c r="E73" i="1"/>
  <c r="E74" i="1"/>
  <c r="E75" i="1"/>
  <c r="E76" i="1"/>
  <c r="E78" i="1"/>
  <c r="E79" i="1"/>
  <c r="E80" i="1"/>
  <c r="E81" i="1"/>
  <c r="E82" i="1"/>
  <c r="E84" i="1"/>
  <c r="E85" i="1"/>
  <c r="E87" i="1"/>
  <c r="E88" i="1"/>
  <c r="E89" i="1"/>
  <c r="E90" i="1"/>
  <c r="E91" i="1"/>
  <c r="E93" i="1"/>
  <c r="E94" i="1"/>
  <c r="E95" i="1"/>
  <c r="E96" i="1"/>
  <c r="E98" i="1"/>
  <c r="E99" i="1"/>
  <c r="E101" i="1"/>
  <c r="E102" i="1"/>
  <c r="E103" i="1"/>
  <c r="E104" i="1"/>
  <c r="E105" i="1"/>
  <c r="E106" i="1"/>
  <c r="E107" i="1"/>
  <c r="E108" i="1"/>
  <c r="E110" i="1"/>
  <c r="E111" i="1"/>
  <c r="E112" i="1"/>
  <c r="E115" i="1"/>
  <c r="E116" i="1"/>
  <c r="E118" i="1"/>
  <c r="E120" i="1"/>
  <c r="E121" i="1"/>
  <c r="E122" i="1"/>
  <c r="E123" i="1"/>
  <c r="E124" i="1"/>
  <c r="E7" i="1"/>
  <c r="F113" i="1" l="1"/>
  <c r="F70" i="1"/>
  <c r="F10" i="1"/>
  <c r="D14" i="1" l="1"/>
  <c r="D15" i="1"/>
  <c r="D16" i="1"/>
  <c r="D17" i="1"/>
  <c r="D18" i="1"/>
  <c r="D19" i="1"/>
  <c r="D20" i="1"/>
  <c r="D21" i="1"/>
  <c r="D22" i="1"/>
  <c r="D23" i="1"/>
  <c r="D24" i="1"/>
  <c r="D25" i="1"/>
  <c r="H12" i="1" l="1"/>
  <c r="H11" i="1" s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5" i="1"/>
  <c r="H34" i="1" s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8" i="1"/>
  <c r="H59" i="1"/>
  <c r="H60" i="1"/>
  <c r="H62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8" i="1"/>
  <c r="H79" i="1"/>
  <c r="H80" i="1"/>
  <c r="H81" i="1"/>
  <c r="H82" i="1"/>
  <c r="H84" i="1"/>
  <c r="H85" i="1"/>
  <c r="H87" i="1"/>
  <c r="H88" i="1"/>
  <c r="H89" i="1"/>
  <c r="H90" i="1"/>
  <c r="H91" i="1"/>
  <c r="H93" i="1"/>
  <c r="H94" i="1"/>
  <c r="H95" i="1"/>
  <c r="H96" i="1"/>
  <c r="H98" i="1"/>
  <c r="H99" i="1"/>
  <c r="H101" i="1"/>
  <c r="H102" i="1"/>
  <c r="H103" i="1"/>
  <c r="H104" i="1"/>
  <c r="H105" i="1"/>
  <c r="H106" i="1"/>
  <c r="H107" i="1"/>
  <c r="H108" i="1"/>
  <c r="H110" i="1"/>
  <c r="H111" i="1"/>
  <c r="H112" i="1"/>
  <c r="H113" i="1"/>
  <c r="H115" i="1"/>
  <c r="H116" i="1"/>
  <c r="H118" i="1"/>
  <c r="H117" i="1" s="1"/>
  <c r="H120" i="1"/>
  <c r="H121" i="1"/>
  <c r="H122" i="1"/>
  <c r="H123" i="1"/>
  <c r="H124" i="1"/>
  <c r="F8" i="1"/>
  <c r="F9" i="1"/>
  <c r="F11" i="1"/>
  <c r="F12" i="1"/>
  <c r="F13" i="1"/>
  <c r="F14" i="1"/>
  <c r="I14" i="1" s="1"/>
  <c r="H14" i="1" s="1"/>
  <c r="F15" i="1"/>
  <c r="I15" i="1" s="1"/>
  <c r="H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4" i="1"/>
  <c r="F115" i="1"/>
  <c r="F116" i="1"/>
  <c r="F117" i="1"/>
  <c r="F118" i="1"/>
  <c r="F119" i="1"/>
  <c r="F120" i="1"/>
  <c r="F121" i="1"/>
  <c r="F122" i="1"/>
  <c r="F123" i="1"/>
  <c r="F124" i="1"/>
  <c r="F7" i="1"/>
  <c r="D8" i="1"/>
  <c r="D9" i="1"/>
  <c r="D10" i="1"/>
  <c r="D11" i="1"/>
  <c r="D12" i="1"/>
  <c r="D13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7" i="1"/>
  <c r="I108" i="1" l="1"/>
  <c r="I36" i="1"/>
  <c r="I100" i="1"/>
  <c r="I119" i="1"/>
  <c r="I92" i="1"/>
  <c r="I107" i="1"/>
  <c r="I83" i="1"/>
  <c r="I75" i="1"/>
  <c r="I67" i="1"/>
  <c r="I59" i="1"/>
  <c r="I51" i="1"/>
  <c r="I35" i="1"/>
  <c r="I114" i="1"/>
  <c r="I106" i="1"/>
  <c r="I90" i="1"/>
  <c r="I66" i="1"/>
  <c r="I42" i="1"/>
  <c r="I34" i="1"/>
  <c r="I26" i="1"/>
  <c r="I12" i="1"/>
  <c r="I8" i="1"/>
  <c r="I110" i="1"/>
  <c r="I102" i="1"/>
  <c r="I70" i="1"/>
  <c r="I54" i="1"/>
  <c r="I113" i="1"/>
  <c r="I105" i="1"/>
  <c r="I97" i="1"/>
  <c r="I89" i="1"/>
  <c r="I81" i="1"/>
  <c r="I65" i="1"/>
  <c r="I57" i="1"/>
  <c r="I49" i="1"/>
  <c r="I41" i="1"/>
  <c r="I13" i="1"/>
  <c r="I11" i="1"/>
  <c r="I104" i="1"/>
  <c r="I96" i="1"/>
  <c r="I88" i="1"/>
  <c r="I56" i="1"/>
  <c r="I48" i="1"/>
  <c r="I40" i="1"/>
  <c r="I10" i="1"/>
  <c r="H10" i="1" s="1"/>
  <c r="I86" i="1"/>
  <c r="I117" i="1"/>
  <c r="I109" i="1"/>
  <c r="I93" i="1"/>
  <c r="I77" i="1"/>
  <c r="I69" i="1"/>
  <c r="I61" i="1"/>
  <c r="I53" i="1"/>
  <c r="I37" i="1"/>
  <c r="I29" i="1"/>
  <c r="I111" i="1"/>
  <c r="I95" i="1"/>
  <c r="H36" i="1"/>
  <c r="I76" i="1"/>
  <c r="I68" i="1"/>
  <c r="I60" i="1"/>
  <c r="I52" i="1"/>
  <c r="I44" i="1"/>
  <c r="I85" i="1"/>
  <c r="I45" i="1"/>
  <c r="I124" i="1"/>
  <c r="I84" i="1"/>
  <c r="I123" i="1"/>
  <c r="I91" i="1"/>
  <c r="I43" i="1"/>
  <c r="I98" i="1"/>
  <c r="I87" i="1"/>
  <c r="I55" i="1"/>
  <c r="I39" i="1"/>
  <c r="I121" i="1"/>
  <c r="I116" i="1"/>
  <c r="I28" i="1"/>
  <c r="I115" i="1"/>
  <c r="I99" i="1"/>
  <c r="I122" i="1"/>
  <c r="I94" i="1"/>
  <c r="I62" i="1"/>
  <c r="I38" i="1"/>
  <c r="I30" i="1"/>
  <c r="I120" i="1"/>
  <c r="I112" i="1"/>
  <c r="I72" i="1"/>
  <c r="I9" i="1"/>
  <c r="H9" i="1" s="1"/>
  <c r="H119" i="1"/>
  <c r="I118" i="1"/>
  <c r="H114" i="1"/>
  <c r="H109" i="1"/>
  <c r="I103" i="1"/>
  <c r="I101" i="1"/>
  <c r="H100" i="1"/>
  <c r="H97" i="1"/>
  <c r="H92" i="1"/>
  <c r="H86" i="1"/>
  <c r="H83" i="1"/>
  <c r="I82" i="1"/>
  <c r="I80" i="1"/>
  <c r="I79" i="1"/>
  <c r="I78" i="1"/>
  <c r="H77" i="1"/>
  <c r="I74" i="1"/>
  <c r="I73" i="1"/>
  <c r="I71" i="1"/>
  <c r="H70" i="1"/>
  <c r="I64" i="1"/>
  <c r="I63" i="1"/>
  <c r="H61" i="1"/>
  <c r="I58" i="1"/>
  <c r="H57" i="1"/>
  <c r="H52" i="1"/>
  <c r="I50" i="1"/>
  <c r="I47" i="1"/>
  <c r="I46" i="1"/>
  <c r="H40" i="1"/>
  <c r="I33" i="1"/>
  <c r="I32" i="1"/>
  <c r="I31" i="1"/>
  <c r="I27" i="1"/>
  <c r="H26" i="1"/>
  <c r="D4" i="1"/>
  <c r="F4" i="1"/>
  <c r="H13" i="1"/>
  <c r="I7" i="1"/>
  <c r="H7" i="1" s="1"/>
  <c r="H6" i="1" s="1"/>
  <c r="H8" i="1" l="1"/>
  <c r="H4" i="1"/>
</calcChain>
</file>

<file path=xl/sharedStrings.xml><?xml version="1.0" encoding="utf-8"?>
<sst xmlns="http://schemas.openxmlformats.org/spreadsheetml/2006/main" count="1054" uniqueCount="132">
  <si>
    <t>CIMIENTOS</t>
  </si>
  <si>
    <t>Excavación y relleno</t>
  </si>
  <si>
    <t>CAPA AISLADORA:</t>
  </si>
  <si>
    <t>Horizontal</t>
  </si>
  <si>
    <t>Vertical</t>
  </si>
  <si>
    <t>MAMPOSTERIAS:</t>
  </si>
  <si>
    <t>En submuración</t>
  </si>
  <si>
    <t>MAMPOSTERIAS EN ELEVACION:</t>
  </si>
  <si>
    <t>Ladrillos comunes de 0,30</t>
  </si>
  <si>
    <t>Ladrillos comunes de 0,30 a la vista</t>
  </si>
  <si>
    <t>Ladrillos comunes de 0,20</t>
  </si>
  <si>
    <t>Ladrillos comunes de 0,20 a la vista</t>
  </si>
  <si>
    <t>Ladrillos comunes de 0,15</t>
  </si>
  <si>
    <t>Ladrillos comunes de 0,15 a la vista</t>
  </si>
  <si>
    <t>Tabique ladrillos comunes de 0,10</t>
  </si>
  <si>
    <t>Tabique Durlock con bastidor</t>
  </si>
  <si>
    <t>Ladrillos huecos del 0,12</t>
  </si>
  <si>
    <t>Ladrillos huecos del 0,18</t>
  </si>
  <si>
    <t>Bloques huecos de 0,20</t>
  </si>
  <si>
    <t>Piedras del lugar</t>
  </si>
  <si>
    <t>REVOQUES:</t>
  </si>
  <si>
    <t>Grueso a la cal con azotado cementicio</t>
  </si>
  <si>
    <t>Grueso a la cal interior</t>
  </si>
  <si>
    <t>Fino mandilado</t>
  </si>
  <si>
    <t>Bolseado fino sobre ladrillos</t>
  </si>
  <si>
    <t>Super “Iggam” peinado</t>
  </si>
  <si>
    <t>Salpicrete con molinete: colores claros</t>
  </si>
  <si>
    <t xml:space="preserve">                                             colores oscuros</t>
  </si>
  <si>
    <t>TOMA DE JUNTAS:</t>
  </si>
  <si>
    <t>Para ladrillos comunes</t>
  </si>
  <si>
    <t>CONTRAPISOS:</t>
  </si>
  <si>
    <t>Hormigón simple de 0,10</t>
  </si>
  <si>
    <t>Alivianado con telgopor de 0,10</t>
  </si>
  <si>
    <t>Carpeta de nivelación cementicia</t>
  </si>
  <si>
    <t>PISOS:</t>
  </si>
  <si>
    <t>Cerámico esmaltado 51 x 51 cm. “Alberdi”</t>
  </si>
  <si>
    <t>Cerámico esmaltado 36 x 36 cm. “Alberdi”</t>
  </si>
  <si>
    <t xml:space="preserve">Porcelanato satinado 60 x 60 cm.”Alberdi” </t>
  </si>
  <si>
    <t>Porcelanato pulido 57 x 57 “San Lorenzo”</t>
  </si>
  <si>
    <t xml:space="preserve">Porcelanato pulido importado 1,20 x 0.60 </t>
  </si>
  <si>
    <t>Porcelanato tabla 120 x 20 cm. “C. Negro”</t>
  </si>
  <si>
    <t>Alisado cementicio, contrapiso incluido</t>
  </si>
  <si>
    <t>Losetones de hormigón premoldeado</t>
  </si>
  <si>
    <t>Parquets de lapacho 14 mm. pulido</t>
  </si>
  <si>
    <t>Granitico común 30 x 30 cm.</t>
  </si>
  <si>
    <t>Vinílico Tráfico</t>
  </si>
  <si>
    <t>ZOCALOS:</t>
  </si>
  <si>
    <t>Cerámicos esmaltado</t>
  </si>
  <si>
    <t>Telgopor comprimido “EPS” blanco</t>
  </si>
  <si>
    <t>Telgopor comprimido “EPS” madera</t>
  </si>
  <si>
    <t>Cementicio 0,35 alto</t>
  </si>
  <si>
    <t>REVEST. CON PEGAMENTO:</t>
  </si>
  <si>
    <t>Cerámicos esmalt. 33 x 45 cm.“S.Lorenzo”</t>
  </si>
  <si>
    <t>Ceramico satinado 33 x 45 cm.”S.Lorenzo</t>
  </si>
  <si>
    <t xml:space="preserve">Guarda para revest. 5 x 20 cm. “Ceracor” </t>
  </si>
  <si>
    <t>CIELORRASOS:</t>
  </si>
  <si>
    <t>Yeso aplicado bajo losa</t>
  </si>
  <si>
    <t>A la cal aplicado bajo losa con azotado.</t>
  </si>
  <si>
    <t>Suspendido yeso con aislante térmico</t>
  </si>
  <si>
    <t>Lineal de chapa con aislante térmico</t>
  </si>
  <si>
    <t>Placa de yeso</t>
  </si>
  <si>
    <t>Tipo “Durlock” con perfiles 35 mm.</t>
  </si>
  <si>
    <t>Cielofacil machihembrado c/ textura plast.</t>
  </si>
  <si>
    <t xml:space="preserve">HORMIGON ARMADO: </t>
  </si>
  <si>
    <t>Se incluye amortizac.  encofrado y equipo.</t>
  </si>
  <si>
    <t>Bases</t>
  </si>
  <si>
    <t>Columnas</t>
  </si>
  <si>
    <t>Vigas</t>
  </si>
  <si>
    <t>Losa llena</t>
  </si>
  <si>
    <t>Losa nervurada</t>
  </si>
  <si>
    <t>Encadenado 15 x 15 cm.</t>
  </si>
  <si>
    <t>TECHOS:</t>
  </si>
  <si>
    <t>Chapa  fibroc. acanalada perfil  13</t>
  </si>
  <si>
    <t>Chapa fibroc. acanalada recta 8 mm.</t>
  </si>
  <si>
    <t>Chapa zinc N° 25 sobre correas metálicas</t>
  </si>
  <si>
    <t>De viguetines pretensado hasta 4,00 m.</t>
  </si>
  <si>
    <t>De viguetines pretensado de más 4,00 m.</t>
  </si>
  <si>
    <t>AISLACIONES:</t>
  </si>
  <si>
    <t>De velo de vidrio con membrana liquida</t>
  </si>
  <si>
    <t>Membrana de 4mm. con aluminio</t>
  </si>
  <si>
    <t>CUBIERTAS:</t>
  </si>
  <si>
    <t>De tejas coloniales sobre losa</t>
  </si>
  <si>
    <t>De tejas francesas sobre losa</t>
  </si>
  <si>
    <t>De tejuelas planas s/losa, junta abierta</t>
  </si>
  <si>
    <t xml:space="preserve">Cerámica rústica 33 x 33 cm. “Scop” </t>
  </si>
  <si>
    <t>Cerámica terracota 45 x 45 cm. “Scop”</t>
  </si>
  <si>
    <t>CARPINTERIAS:</t>
  </si>
  <si>
    <t>Puerta placa de cedro 0,80 x 2,05</t>
  </si>
  <si>
    <t>Puerta tablero de acceso 0,90 x 2,00</t>
  </si>
  <si>
    <t>Puerta chapa 0,80 x 2,00 pesada</t>
  </si>
  <si>
    <t>Ventana con celosía de cedro 1,20 x 1,00</t>
  </si>
  <si>
    <t>COLOCACION DE CARPINTERIAS:</t>
  </si>
  <si>
    <t>Hasta 2,00 M2</t>
  </si>
  <si>
    <t>Más de 2,00 M2</t>
  </si>
  <si>
    <t>VIDRIOS:</t>
  </si>
  <si>
    <t>Doble (3 mm.)</t>
  </si>
  <si>
    <t>Vítrea (4 mm.)</t>
  </si>
  <si>
    <t>Fantasía común (3 mm.)</t>
  </si>
  <si>
    <t>Martelé ámbar (4 mm.)</t>
  </si>
  <si>
    <t>Armado blanco</t>
  </si>
  <si>
    <t>Cristal gris – bronce (4mm.)</t>
  </si>
  <si>
    <t>Cristal gris – bronce (10 mm.)</t>
  </si>
  <si>
    <t>Cristal gris – bronce (6 mm.)</t>
  </si>
  <si>
    <t>INSTALACION ELECTRICA:</t>
  </si>
  <si>
    <t>Por boca con colocación de artefactos</t>
  </si>
  <si>
    <t>Por bocas de TV ó teléfono</t>
  </si>
  <si>
    <t>Tablero general con 2 térmicos</t>
  </si>
  <si>
    <t>INSTALACION SANITARIA:</t>
  </si>
  <si>
    <t>Baño tipo, agua cal. y fría H3, desagües</t>
  </si>
  <si>
    <t>Sin artefactos ni griferías</t>
  </si>
  <si>
    <t>Colocación artefactos sanitarios</t>
  </si>
  <si>
    <t>INSTALACIÓN DE GAS:</t>
  </si>
  <si>
    <t>Hasta casilla con 2 bocas</t>
  </si>
  <si>
    <t>PINTURAS:</t>
  </si>
  <si>
    <t>Látex en muros y cielorrasos</t>
  </si>
  <si>
    <t>Al agua tipo Cremar</t>
  </si>
  <si>
    <t>Esmalte sintético para carpinterías</t>
  </si>
  <si>
    <t>Barniz poliuretano</t>
  </si>
  <si>
    <t>Lustre a muñeca</t>
  </si>
  <si>
    <t>M3</t>
  </si>
  <si>
    <t>M2</t>
  </si>
  <si>
    <t>ML</t>
  </si>
  <si>
    <t>U</t>
  </si>
  <si>
    <t>GL</t>
  </si>
  <si>
    <t>CANTIDAD</t>
  </si>
  <si>
    <t>DESIGNACIÓN DE ITEMS</t>
  </si>
  <si>
    <t>UNIDAD</t>
  </si>
  <si>
    <t>MATERIALES</t>
  </si>
  <si>
    <t>MANO DE OBRA</t>
  </si>
  <si>
    <t>TOTAL GENERAL</t>
  </si>
  <si>
    <t/>
  </si>
  <si>
    <t>PLANILLA INTERACTIVA -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</si>
</sst>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Protection="1"/>
    <xf numFmtId="0" fontId="0" fillId="2" borderId="1" xfId="0" applyFill="1" applyBorder="1" applyAlignment="1" applyProtection="1">
      <alignment horizontal="left"/>
    </xf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1" xfId="0" applyFill="1" applyBorder="1" applyProtection="1"/>
    <xf numFmtId="0" fontId="0" fillId="0" borderId="6" xfId="0" applyBorder="1" applyProtection="1"/>
    <xf numFmtId="0" fontId="0" fillId="0" borderId="6" xfId="0" applyBorder="1" applyAlignment="1" applyProtection="1">
      <alignment horizontal="left"/>
    </xf>
    <xf numFmtId="0" fontId="0" fillId="0" borderId="0" xfId="0" applyProtection="1">
      <protection locked="0"/>
    </xf>
    <xf numFmtId="0" fontId="1" fillId="0" borderId="3" xfId="0" applyFont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3" borderId="0" xfId="0" applyFill="1" applyProtection="1"/>
    <xf numFmtId="0" fontId="3" fillId="3" borderId="0" xfId="0" applyFont="1" applyFill="1" applyProtection="1"/>
    <xf numFmtId="0" fontId="2" fillId="2" borderId="2" xfId="0" applyFont="1" applyFill="1" applyBorder="1" applyProtection="1"/>
    <xf numFmtId="0" fontId="1" fillId="0" borderId="1" xfId="0" applyFont="1" applyBorder="1" applyProtection="1"/>
    <xf numFmtId="0" fontId="2" fillId="0" borderId="1" xfId="0" applyFont="1" applyBorder="1" applyProtection="1"/>
    <xf numFmtId="0" fontId="0" fillId="4" borderId="1" xfId="0" applyFill="1" applyBorder="1" applyProtection="1"/>
    <xf numFmtId="0" fontId="3" fillId="4" borderId="1" xfId="0" applyFont="1" applyFill="1" applyBorder="1" applyProtection="1"/>
    <xf numFmtId="0" fontId="3" fillId="2" borderId="1" xfId="0" applyFont="1" applyFill="1" applyBorder="1" applyProtection="1"/>
    <xf numFmtId="0" fontId="3" fillId="0" borderId="1" xfId="0" applyFont="1" applyBorder="1" applyProtection="1"/>
    <xf numFmtId="0" fontId="2" fillId="2" borderId="1" xfId="0" applyFont="1" applyFill="1" applyBorder="1" applyProtection="1"/>
    <xf numFmtId="0" fontId="3" fillId="0" borderId="1" xfId="0" applyFont="1" applyFill="1" applyBorder="1" applyProtection="1"/>
    <xf numFmtId="0" fontId="3" fillId="3" borderId="1" xfId="0" applyFont="1" applyFill="1" applyBorder="1" applyProtection="1"/>
    <xf numFmtId="0" fontId="2" fillId="3" borderId="1" xfId="0" applyFont="1" applyFill="1" applyBorder="1" applyProtection="1"/>
    <xf numFmtId="0" fontId="3" fillId="0" borderId="6" xfId="0" applyFont="1" applyBorder="1" applyProtection="1"/>
    <xf numFmtId="0" fontId="0" fillId="0" borderId="0" xfId="0" applyProtection="1"/>
    <xf numFmtId="0" fontId="3" fillId="0" borderId="0" xfId="0" applyFont="1" applyProtection="1"/>
    <xf numFmtId="1" fontId="3" fillId="0" borderId="1" xfId="0" applyNumberFormat="1" applyFont="1" applyBorder="1" applyProtection="1"/>
    <xf numFmtId="1" fontId="3" fillId="3" borderId="0" xfId="0" applyNumberFormat="1" applyFont="1" applyFill="1" applyProtection="1"/>
    <xf numFmtId="1" fontId="2" fillId="0" borderId="1" xfId="0" applyNumberFormat="1" applyFont="1" applyBorder="1" applyProtection="1"/>
    <xf numFmtId="1" fontId="3" fillId="4" borderId="1" xfId="0" applyNumberFormat="1" applyFont="1" applyFill="1" applyBorder="1" applyProtection="1"/>
    <xf numFmtId="1" fontId="3" fillId="2" borderId="1" xfId="0" applyNumberFormat="1" applyFont="1" applyFill="1" applyBorder="1" applyProtection="1"/>
    <xf numFmtId="1" fontId="3" fillId="0" borderId="0" xfId="0" applyNumberFormat="1" applyFont="1" applyProtection="1"/>
    <xf numFmtId="44" fontId="0" fillId="3" borderId="0" xfId="1" applyFont="1" applyFill="1" applyProtection="1"/>
    <xf numFmtId="44" fontId="1" fillId="0" borderId="1" xfId="1" applyFont="1" applyBorder="1" applyProtection="1"/>
    <xf numFmtId="44" fontId="0" fillId="4" borderId="1" xfId="1" applyFont="1" applyFill="1" applyBorder="1" applyProtection="1"/>
    <xf numFmtId="44" fontId="0" fillId="2" borderId="1" xfId="1" applyFont="1" applyFill="1" applyBorder="1" applyProtection="1"/>
    <xf numFmtId="44" fontId="0" fillId="0" borderId="1" xfId="1" applyFont="1" applyBorder="1" applyProtection="1"/>
    <xf numFmtId="44" fontId="1" fillId="2" borderId="1" xfId="1" applyFont="1" applyFill="1" applyBorder="1" applyProtection="1"/>
    <xf numFmtId="44" fontId="0" fillId="3" borderId="1" xfId="1" applyFont="1" applyFill="1" applyBorder="1" applyProtection="1"/>
    <xf numFmtId="44" fontId="1" fillId="3" borderId="1" xfId="1" applyFont="1" applyFill="1" applyBorder="1" applyProtection="1"/>
    <xf numFmtId="44" fontId="0" fillId="0" borderId="6" xfId="1" applyFont="1" applyBorder="1" applyProtection="1"/>
    <xf numFmtId="44" fontId="0" fillId="0" borderId="0" xfId="1" applyFont="1" applyProtection="1"/>
    <xf numFmtId="44" fontId="1" fillId="0" borderId="4" xfId="1" applyFont="1" applyBorder="1" applyProtection="1"/>
    <xf numFmtId="44" fontId="0" fillId="4" borderId="4" xfId="1" applyFont="1" applyFill="1" applyBorder="1" applyProtection="1"/>
    <xf numFmtId="44" fontId="0" fillId="2" borderId="4" xfId="1" applyFont="1" applyFill="1" applyBorder="1" applyProtection="1"/>
    <xf numFmtId="44" fontId="0" fillId="0" borderId="4" xfId="1" applyFont="1" applyBorder="1" applyProtection="1"/>
    <xf numFmtId="44" fontId="0" fillId="3" borderId="4" xfId="1" applyFont="1" applyFill="1" applyBorder="1" applyProtection="1"/>
    <xf numFmtId="44" fontId="1" fillId="3" borderId="4" xfId="1" applyFont="1" applyFill="1" applyBorder="1" applyProtection="1"/>
    <xf numFmtId="44" fontId="0" fillId="0" borderId="7" xfId="1" applyFont="1" applyBorder="1" applyProtection="1"/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/>
    <xf numFmtId="44" fontId="1" fillId="2" borderId="9" xfId="1" applyFont="1" applyFill="1" applyBorder="1" applyProtection="1"/>
    <xf numFmtId="1" fontId="2" fillId="2" borderId="9" xfId="0" applyNumberFormat="1" applyFont="1" applyFill="1" applyBorder="1" applyProtection="1"/>
    <xf numFmtId="44" fontId="1" fillId="2" borderId="10" xfId="1" applyFont="1" applyFill="1" applyBorder="1" applyProtection="1"/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1085850</xdr:colOff>
      <xdr:row>0</xdr:row>
      <xdr:rowOff>594263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47850" cy="594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4"/>
  <sheetViews>
    <sheetView tabSelected="1" workbookViewId="0">
      <selection activeCell="AG7" sqref="AG7"/>
    </sheetView>
  </sheetViews>
  <sheetFormatPr baseColWidth="10" defaultRowHeight="15" x14ac:dyDescent="0.25"/>
  <cols>
    <col min="1" max="1" width="11.42578125" style="13"/>
    <col min="2" max="2" width="39.140625" style="37" bestFit="1" customWidth="1"/>
    <col min="3" max="3" width="8.140625" style="37" bestFit="1" customWidth="1"/>
    <col min="4" max="4" width="12.42578125" style="54" customWidth="1"/>
    <col min="5" max="5" width="6" style="44" bestFit="1" customWidth="1"/>
    <col min="6" max="6" width="15" style="54" bestFit="1" customWidth="1"/>
    <col min="7" max="7" width="5.7109375" style="44" bestFit="1" customWidth="1"/>
    <col min="8" max="8" width="15.140625" style="54" bestFit="1" customWidth="1"/>
    <col min="9" max="9" width="9.42578125" style="13" hidden="1" customWidth="1"/>
    <col min="10" max="10" width="11.42578125" style="13"/>
    <col min="11" max="11" width="6" style="38" hidden="1" customWidth="1"/>
    <col min="12" max="12" width="5.28515625" style="38" hidden="1" customWidth="1"/>
    <col min="13" max="31" width="0" style="13" hidden="1" customWidth="1"/>
    <col min="32" max="16384" width="11.42578125" style="13"/>
  </cols>
  <sheetData>
    <row r="1" spans="1:31" ht="47.25" customHeight="1" thickBot="1" x14ac:dyDescent="0.3">
      <c r="B1" s="23"/>
      <c r="C1" s="23"/>
      <c r="D1" s="45"/>
      <c r="E1" s="40"/>
      <c r="F1" s="45"/>
      <c r="G1" s="40"/>
      <c r="H1" s="45"/>
      <c r="K1" s="24"/>
      <c r="L1" s="24"/>
    </row>
    <row r="2" spans="1:31" ht="26.25" customHeight="1" thickBot="1" x14ac:dyDescent="0.3">
      <c r="A2" s="67" t="s">
        <v>131</v>
      </c>
      <c r="B2" s="68"/>
      <c r="C2" s="68"/>
      <c r="D2" s="68"/>
      <c r="E2" s="68"/>
      <c r="F2" s="68"/>
      <c r="G2" s="68"/>
      <c r="H2" s="69"/>
      <c r="K2" s="24"/>
      <c r="L2" s="24"/>
    </row>
    <row r="3" spans="1:31" x14ac:dyDescent="0.25">
      <c r="A3" s="62" t="s">
        <v>124</v>
      </c>
      <c r="B3" s="63" t="s">
        <v>125</v>
      </c>
      <c r="C3" s="63" t="s">
        <v>126</v>
      </c>
      <c r="D3" s="64" t="s">
        <v>127</v>
      </c>
      <c r="E3" s="65"/>
      <c r="F3" s="64" t="s">
        <v>128</v>
      </c>
      <c r="G3" s="65"/>
      <c r="H3" s="66" t="s">
        <v>129</v>
      </c>
      <c r="K3" s="25"/>
      <c r="L3" s="25"/>
      <c r="N3" s="13" t="s">
        <v>128</v>
      </c>
      <c r="Q3" s="13" t="s">
        <v>128</v>
      </c>
      <c r="T3" s="13" t="s">
        <v>128</v>
      </c>
      <c r="W3" s="13" t="s">
        <v>128</v>
      </c>
      <c r="Y3" s="13" t="s">
        <v>127</v>
      </c>
      <c r="AA3" s="13" t="s">
        <v>128</v>
      </c>
      <c r="AD3" s="13" t="s">
        <v>128</v>
      </c>
    </row>
    <row r="4" spans="1:31" ht="27" customHeight="1" x14ac:dyDescent="0.25">
      <c r="A4" s="14"/>
      <c r="B4" s="26"/>
      <c r="C4" s="26"/>
      <c r="D4" s="46">
        <f>SUM(D7:D124)</f>
        <v>0</v>
      </c>
      <c r="E4" s="41"/>
      <c r="F4" s="46">
        <f>SUM(F7:F124)</f>
        <v>0</v>
      </c>
      <c r="G4" s="41"/>
      <c r="H4" s="55">
        <f>SUM(D4:F4)</f>
        <v>0</v>
      </c>
      <c r="K4" s="27"/>
      <c r="L4" s="27"/>
      <c r="N4" s="13">
        <v>0</v>
      </c>
      <c r="Q4" s="13">
        <v>0</v>
      </c>
      <c r="T4" s="13">
        <v>0</v>
      </c>
      <c r="W4" s="13">
        <v>0</v>
      </c>
      <c r="Y4" s="13">
        <v>0</v>
      </c>
      <c r="AA4" s="13">
        <v>0</v>
      </c>
      <c r="AD4" s="13">
        <v>0</v>
      </c>
    </row>
    <row r="5" spans="1:31" ht="3.75" customHeight="1" x14ac:dyDescent="0.25">
      <c r="A5" s="15"/>
      <c r="B5" s="28"/>
      <c r="C5" s="28"/>
      <c r="D5" s="47"/>
      <c r="E5" s="42"/>
      <c r="F5" s="47"/>
      <c r="G5" s="42"/>
      <c r="H5" s="56"/>
      <c r="K5" s="29"/>
      <c r="L5" s="29"/>
    </row>
    <row r="6" spans="1:31" x14ac:dyDescent="0.25">
      <c r="A6" s="16"/>
      <c r="B6" s="1" t="s">
        <v>0</v>
      </c>
      <c r="C6" s="2"/>
      <c r="D6" s="48"/>
      <c r="E6" s="43"/>
      <c r="F6" s="48"/>
      <c r="G6" s="43"/>
      <c r="H6" s="57">
        <f>SUM(H7)</f>
        <v>0</v>
      </c>
      <c r="K6" s="30"/>
      <c r="L6" s="30"/>
    </row>
    <row r="7" spans="1:31" x14ac:dyDescent="0.25">
      <c r="A7" s="17"/>
      <c r="B7" s="3" t="s">
        <v>1</v>
      </c>
      <c r="C7" s="4" t="s">
        <v>119</v>
      </c>
      <c r="D7" s="49" t="str">
        <f>IF(A7&gt;0,A7*E7,"")</f>
        <v/>
      </c>
      <c r="E7" s="39">
        <f>+AC7*1.07</f>
        <v>109052.25162832001</v>
      </c>
      <c r="F7" s="49" t="str">
        <f>IF(A7&gt;0,A7*G7,"")</f>
        <v/>
      </c>
      <c r="G7" s="39">
        <f>+AE7*1.07</f>
        <v>41356.827412821636</v>
      </c>
      <c r="H7" s="58" t="str">
        <f>IF(A7&gt;0,I7,"")</f>
        <v/>
      </c>
      <c r="I7" s="13" t="e">
        <f>+D7+F7</f>
        <v>#VALUE!</v>
      </c>
      <c r="K7" s="31">
        <v>37565</v>
      </c>
      <c r="L7" s="31">
        <v>16349</v>
      </c>
      <c r="M7" s="13">
        <v>42072.800000000003</v>
      </c>
      <c r="N7" s="13" t="s">
        <v>130</v>
      </c>
      <c r="O7" s="13">
        <v>17820.41</v>
      </c>
      <c r="P7" s="13">
        <v>47121.536000000007</v>
      </c>
      <c r="Q7" s="13" t="s">
        <v>130</v>
      </c>
      <c r="R7" s="13">
        <v>19424.246900000002</v>
      </c>
      <c r="S7" s="13">
        <v>61257.996800000008</v>
      </c>
      <c r="T7" s="13" t="s">
        <v>130</v>
      </c>
      <c r="U7" s="13">
        <v>25251.520970000005</v>
      </c>
      <c r="V7" s="13">
        <v>76572.495999999999</v>
      </c>
      <c r="W7" s="13" t="s">
        <v>130</v>
      </c>
      <c r="X7" s="13">
        <v>29039.249115500003</v>
      </c>
      <c r="Y7" s="13" t="s">
        <v>130</v>
      </c>
      <c r="Z7" s="13">
        <v>92652.720159999997</v>
      </c>
      <c r="AA7" s="13" t="s">
        <v>130</v>
      </c>
      <c r="AB7" s="13">
        <v>35137.491429754999</v>
      </c>
      <c r="AC7" s="13">
        <v>101917.992176</v>
      </c>
      <c r="AD7" s="13" t="s">
        <v>130</v>
      </c>
      <c r="AE7" s="13">
        <v>38651.240572730501</v>
      </c>
    </row>
    <row r="8" spans="1:31" x14ac:dyDescent="0.25">
      <c r="A8" s="18"/>
      <c r="B8" s="1" t="s">
        <v>2</v>
      </c>
      <c r="C8" s="5"/>
      <c r="D8" s="50" t="str">
        <f t="shared" ref="D8:E71" si="0">IF(A8&gt;0,A8*E8,"")</f>
        <v/>
      </c>
      <c r="E8" s="5"/>
      <c r="F8" s="50" t="str">
        <f t="shared" ref="F8:F71" si="1">IF(A8&gt;0,A8*G8,"")</f>
        <v/>
      </c>
      <c r="G8" s="5"/>
      <c r="H8" s="57">
        <f>SUM(H9:H10)</f>
        <v>0</v>
      </c>
      <c r="I8" s="13" t="e">
        <f t="shared" ref="I8:I71" si="2">+D8+F8</f>
        <v>#VALUE!</v>
      </c>
      <c r="K8" s="32"/>
      <c r="L8" s="32"/>
      <c r="N8" s="13" t="s">
        <v>130</v>
      </c>
      <c r="Q8" s="13" t="s">
        <v>130</v>
      </c>
      <c r="T8" s="13" t="s">
        <v>130</v>
      </c>
      <c r="W8" s="13" t="s">
        <v>130</v>
      </c>
      <c r="Y8" s="13" t="s">
        <v>130</v>
      </c>
      <c r="AA8" s="13" t="s">
        <v>130</v>
      </c>
      <c r="AD8" s="13" t="s">
        <v>130</v>
      </c>
    </row>
    <row r="9" spans="1:31" x14ac:dyDescent="0.25">
      <c r="A9" s="17"/>
      <c r="B9" s="3" t="s">
        <v>3</v>
      </c>
      <c r="C9" s="4" t="s">
        <v>120</v>
      </c>
      <c r="D9" s="49" t="str">
        <f t="shared" si="0"/>
        <v/>
      </c>
      <c r="E9" s="39">
        <f t="shared" ref="E8:E71" si="3">+AC9*1.07</f>
        <v>15798.27907257601</v>
      </c>
      <c r="F9" s="49" t="str">
        <f t="shared" si="1"/>
        <v/>
      </c>
      <c r="G9" s="39">
        <f t="shared" ref="G8:G71" si="4">+AE9*1.07</f>
        <v>12577.291938133783</v>
      </c>
      <c r="H9" s="58" t="str">
        <f t="shared" ref="H9:H71" si="5">IF(A9&gt;0,I9,"")</f>
        <v/>
      </c>
      <c r="I9" s="13" t="e">
        <f t="shared" si="2"/>
        <v>#VALUE!</v>
      </c>
      <c r="K9" s="31">
        <v>5442</v>
      </c>
      <c r="L9" s="31">
        <v>4972</v>
      </c>
      <c r="M9" s="13">
        <v>6095.0400000000009</v>
      </c>
      <c r="N9" s="13" t="s">
        <v>130</v>
      </c>
      <c r="O9" s="13">
        <v>5419.4800000000005</v>
      </c>
      <c r="P9" s="13">
        <v>6826.444800000002</v>
      </c>
      <c r="Q9" s="13" t="s">
        <v>130</v>
      </c>
      <c r="R9" s="13">
        <v>5907.2332000000006</v>
      </c>
      <c r="S9" s="13">
        <v>8874.3782400000036</v>
      </c>
      <c r="T9" s="13" t="s">
        <v>130</v>
      </c>
      <c r="U9" s="13">
        <v>7679.4031600000008</v>
      </c>
      <c r="V9" s="13">
        <v>11092.972800000005</v>
      </c>
      <c r="W9" s="13" t="s">
        <v>130</v>
      </c>
      <c r="X9" s="13">
        <v>8831.3136340000001</v>
      </c>
      <c r="Y9" s="13" t="s">
        <v>130</v>
      </c>
      <c r="Z9" s="13">
        <v>13422.497088000006</v>
      </c>
      <c r="AA9" s="13" t="s">
        <v>130</v>
      </c>
      <c r="AB9" s="13">
        <v>10685.88949714</v>
      </c>
      <c r="AC9" s="13">
        <v>14764.746796800007</v>
      </c>
      <c r="AD9" s="13" t="s">
        <v>130</v>
      </c>
      <c r="AE9" s="13">
        <v>11754.478446854002</v>
      </c>
    </row>
    <row r="10" spans="1:31" x14ac:dyDescent="0.25">
      <c r="A10" s="17"/>
      <c r="B10" s="3" t="s">
        <v>4</v>
      </c>
      <c r="C10" s="4" t="s">
        <v>120</v>
      </c>
      <c r="D10" s="49" t="str">
        <f t="shared" si="0"/>
        <v/>
      </c>
      <c r="E10" s="39">
        <f t="shared" si="3"/>
        <v>15798.27907257601</v>
      </c>
      <c r="F10" s="49" t="str">
        <f>IF(A10&gt;0,A10*G10,"")</f>
        <v/>
      </c>
      <c r="G10" s="39">
        <f t="shared" si="4"/>
        <v>13844.6337042249</v>
      </c>
      <c r="H10" s="58" t="str">
        <f t="shared" si="5"/>
        <v/>
      </c>
      <c r="I10" s="13" t="e">
        <f t="shared" si="2"/>
        <v>#VALUE!</v>
      </c>
      <c r="K10" s="31">
        <v>5442</v>
      </c>
      <c r="L10" s="31">
        <v>5473</v>
      </c>
      <c r="M10" s="13">
        <v>6095.0400000000009</v>
      </c>
      <c r="N10" s="13" t="s">
        <v>130</v>
      </c>
      <c r="O10" s="13">
        <v>5965.5700000000006</v>
      </c>
      <c r="P10" s="13">
        <v>6826.444800000002</v>
      </c>
      <c r="Q10" s="13" t="s">
        <v>130</v>
      </c>
      <c r="R10" s="13">
        <v>6502.4713000000011</v>
      </c>
      <c r="S10" s="13">
        <v>8874.3782400000036</v>
      </c>
      <c r="T10" s="13" t="s">
        <v>130</v>
      </c>
      <c r="U10" s="13">
        <v>8453.2126900000021</v>
      </c>
      <c r="V10" s="13">
        <v>11092.972800000005</v>
      </c>
      <c r="W10" s="13" t="s">
        <v>130</v>
      </c>
      <c r="X10" s="13">
        <v>9721.1945935000022</v>
      </c>
      <c r="Y10" s="13" t="s">
        <v>130</v>
      </c>
      <c r="Z10" s="13">
        <v>13422.497088000006</v>
      </c>
      <c r="AA10" s="13" t="s">
        <v>130</v>
      </c>
      <c r="AB10" s="13">
        <v>11762.645458135003</v>
      </c>
      <c r="AC10" s="13">
        <v>14764.746796800007</v>
      </c>
      <c r="AD10" s="13" t="s">
        <v>130</v>
      </c>
      <c r="AE10" s="13">
        <v>12938.910003948504</v>
      </c>
    </row>
    <row r="11" spans="1:31" x14ac:dyDescent="0.25">
      <c r="A11" s="16"/>
      <c r="B11" s="1" t="s">
        <v>5</v>
      </c>
      <c r="C11" s="5"/>
      <c r="D11" s="48" t="str">
        <f t="shared" si="0"/>
        <v/>
      </c>
      <c r="E11" s="5"/>
      <c r="F11" s="48" t="str">
        <f t="shared" si="1"/>
        <v/>
      </c>
      <c r="G11" s="5"/>
      <c r="H11" s="57">
        <f>SUM(H12)</f>
        <v>0</v>
      </c>
      <c r="I11" s="13" t="e">
        <f t="shared" si="2"/>
        <v>#VALUE!</v>
      </c>
      <c r="K11" s="30"/>
      <c r="L11" s="30"/>
      <c r="N11" s="13" t="s">
        <v>130</v>
      </c>
      <c r="Q11" s="13" t="s">
        <v>130</v>
      </c>
      <c r="T11" s="13" t="s">
        <v>130</v>
      </c>
      <c r="W11" s="13" t="s">
        <v>130</v>
      </c>
      <c r="Y11" s="13" t="s">
        <v>130</v>
      </c>
      <c r="AA11" s="13" t="s">
        <v>130</v>
      </c>
      <c r="AD11" s="13" t="s">
        <v>130</v>
      </c>
    </row>
    <row r="12" spans="1:31" x14ac:dyDescent="0.25">
      <c r="A12" s="17"/>
      <c r="B12" s="3" t="s">
        <v>6</v>
      </c>
      <c r="C12" s="4" t="s">
        <v>119</v>
      </c>
      <c r="D12" s="49" t="str">
        <f t="shared" si="0"/>
        <v/>
      </c>
      <c r="E12" s="39">
        <f t="shared" si="3"/>
        <v>169397.49732505606</v>
      </c>
      <c r="F12" s="49" t="str">
        <f t="shared" si="1"/>
        <v/>
      </c>
      <c r="G12" s="39">
        <f t="shared" si="4"/>
        <v>93940.127396326672</v>
      </c>
      <c r="H12" s="58" t="str">
        <f t="shared" si="5"/>
        <v/>
      </c>
      <c r="I12" s="13" t="e">
        <f t="shared" si="2"/>
        <v>#VALUE!</v>
      </c>
      <c r="K12" s="33">
        <v>58352</v>
      </c>
      <c r="L12" s="33">
        <v>37136</v>
      </c>
      <c r="M12" s="13">
        <v>65354.240000000005</v>
      </c>
      <c r="N12" s="13" t="s">
        <v>130</v>
      </c>
      <c r="O12" s="13">
        <v>40478.240000000005</v>
      </c>
      <c r="P12" s="13">
        <v>73196.748800000016</v>
      </c>
      <c r="Q12" s="13" t="s">
        <v>130</v>
      </c>
      <c r="R12" s="13">
        <v>44121.281600000009</v>
      </c>
      <c r="S12" s="13">
        <v>95155.773440000019</v>
      </c>
      <c r="T12" s="13" t="s">
        <v>130</v>
      </c>
      <c r="U12" s="13">
        <v>57357.666080000017</v>
      </c>
      <c r="V12" s="13">
        <v>118944.71680000002</v>
      </c>
      <c r="W12" s="13" t="s">
        <v>130</v>
      </c>
      <c r="X12" s="13">
        <v>65961.315992000018</v>
      </c>
      <c r="Y12" s="13" t="s">
        <v>130</v>
      </c>
      <c r="Z12" s="13">
        <v>143923.10732800001</v>
      </c>
      <c r="AA12" s="13" t="s">
        <v>130</v>
      </c>
      <c r="AB12" s="13">
        <v>79813.192350320023</v>
      </c>
      <c r="AC12" s="13">
        <v>158315.41806080003</v>
      </c>
      <c r="AD12" s="13" t="s">
        <v>130</v>
      </c>
      <c r="AE12" s="13">
        <v>87794.511585352026</v>
      </c>
    </row>
    <row r="13" spans="1:31" x14ac:dyDescent="0.25">
      <c r="A13" s="16"/>
      <c r="B13" s="1" t="s">
        <v>7</v>
      </c>
      <c r="C13" s="5"/>
      <c r="D13" s="48" t="str">
        <f t="shared" si="0"/>
        <v/>
      </c>
      <c r="E13" s="5"/>
      <c r="F13" s="48" t="str">
        <f t="shared" si="1"/>
        <v/>
      </c>
      <c r="G13" s="5"/>
      <c r="H13" s="57">
        <f>SUM(H14:H25)</f>
        <v>0</v>
      </c>
      <c r="I13" s="13" t="e">
        <f t="shared" si="2"/>
        <v>#VALUE!</v>
      </c>
      <c r="K13" s="30"/>
      <c r="L13" s="30"/>
      <c r="N13" s="13" t="s">
        <v>130</v>
      </c>
      <c r="Q13" s="13" t="s">
        <v>130</v>
      </c>
      <c r="T13" s="13" t="s">
        <v>130</v>
      </c>
      <c r="W13" s="13" t="s">
        <v>130</v>
      </c>
      <c r="Y13" s="13" t="s">
        <v>130</v>
      </c>
      <c r="AA13" s="13" t="s">
        <v>130</v>
      </c>
      <c r="AD13" s="13" t="s">
        <v>130</v>
      </c>
    </row>
    <row r="14" spans="1:31" x14ac:dyDescent="0.25">
      <c r="A14" s="17"/>
      <c r="B14" s="3" t="s">
        <v>8</v>
      </c>
      <c r="C14" s="4" t="s">
        <v>119</v>
      </c>
      <c r="D14" s="49" t="str">
        <f t="shared" si="0"/>
        <v/>
      </c>
      <c r="E14" s="39">
        <f t="shared" si="3"/>
        <v>157930.53621945606</v>
      </c>
      <c r="F14" s="49" t="str">
        <f t="shared" si="1"/>
        <v/>
      </c>
      <c r="G14" s="39">
        <f t="shared" si="4"/>
        <v>82346.859304519094</v>
      </c>
      <c r="H14" s="58" t="str">
        <f t="shared" si="5"/>
        <v/>
      </c>
      <c r="I14" s="13" t="e">
        <f t="shared" si="2"/>
        <v>#VALUE!</v>
      </c>
      <c r="K14" s="31">
        <v>54402</v>
      </c>
      <c r="L14" s="31">
        <v>32553</v>
      </c>
      <c r="M14" s="13">
        <v>60930.240000000005</v>
      </c>
      <c r="N14" s="13" t="s">
        <v>130</v>
      </c>
      <c r="O14" s="13">
        <v>35482.770000000004</v>
      </c>
      <c r="P14" s="13">
        <v>68241.868800000011</v>
      </c>
      <c r="Q14" s="13" t="s">
        <v>130</v>
      </c>
      <c r="R14" s="13">
        <v>38676.219300000004</v>
      </c>
      <c r="S14" s="13">
        <v>88714.429440000022</v>
      </c>
      <c r="T14" s="13" t="s">
        <v>130</v>
      </c>
      <c r="U14" s="13">
        <v>50279.085090000008</v>
      </c>
      <c r="V14" s="13">
        <v>110893.03680000003</v>
      </c>
      <c r="W14" s="13" t="s">
        <v>130</v>
      </c>
      <c r="X14" s="13">
        <v>57820.947853500002</v>
      </c>
      <c r="Y14" s="13" t="s">
        <v>130</v>
      </c>
      <c r="Z14" s="13">
        <v>134180.57452800003</v>
      </c>
      <c r="AA14" s="13" t="s">
        <v>130</v>
      </c>
      <c r="AB14" s="13">
        <v>69963.346902734993</v>
      </c>
      <c r="AC14" s="13">
        <v>147598.63198080004</v>
      </c>
      <c r="AD14" s="13" t="s">
        <v>130</v>
      </c>
      <c r="AE14" s="13">
        <v>76959.681593008499</v>
      </c>
    </row>
    <row r="15" spans="1:31" x14ac:dyDescent="0.25">
      <c r="A15" s="17"/>
      <c r="B15" s="3" t="s">
        <v>9</v>
      </c>
      <c r="C15" s="4" t="s">
        <v>119</v>
      </c>
      <c r="D15" s="49" t="str">
        <f t="shared" si="0"/>
        <v/>
      </c>
      <c r="E15" s="39">
        <f t="shared" si="3"/>
        <v>296793.98369420815</v>
      </c>
      <c r="F15" s="49" t="str">
        <f t="shared" si="1"/>
        <v/>
      </c>
      <c r="G15" s="39">
        <f t="shared" si="4"/>
        <v>102080.45834099973</v>
      </c>
      <c r="H15" s="58" t="str">
        <f t="shared" si="5"/>
        <v/>
      </c>
      <c r="I15" s="13" t="e">
        <f t="shared" si="2"/>
        <v>#VALUE!</v>
      </c>
      <c r="K15" s="31">
        <v>102236</v>
      </c>
      <c r="L15" s="31">
        <v>40354</v>
      </c>
      <c r="M15" s="13">
        <v>114504.32000000001</v>
      </c>
      <c r="N15" s="13" t="s">
        <v>130</v>
      </c>
      <c r="O15" s="13">
        <v>43985.86</v>
      </c>
      <c r="P15" s="13">
        <v>128244.83840000002</v>
      </c>
      <c r="Q15" s="13" t="s">
        <v>130</v>
      </c>
      <c r="R15" s="13">
        <v>47944.587400000004</v>
      </c>
      <c r="S15" s="13">
        <v>166718.28992000004</v>
      </c>
      <c r="T15" s="13" t="s">
        <v>130</v>
      </c>
      <c r="U15" s="13">
        <v>62327.96362000001</v>
      </c>
      <c r="V15" s="13">
        <v>208397.86240000004</v>
      </c>
      <c r="W15" s="13" t="s">
        <v>130</v>
      </c>
      <c r="X15" s="13">
        <v>71677.158163</v>
      </c>
      <c r="Y15" s="13" t="s">
        <v>130</v>
      </c>
      <c r="Z15" s="13">
        <v>252161.41350400005</v>
      </c>
      <c r="AA15" s="13" t="s">
        <v>130</v>
      </c>
      <c r="AB15" s="13">
        <v>86729.361377230001</v>
      </c>
      <c r="AC15" s="13">
        <v>277377.55485440011</v>
      </c>
      <c r="AD15" s="13" t="s">
        <v>130</v>
      </c>
      <c r="AE15" s="13">
        <v>95402.29751495301</v>
      </c>
    </row>
    <row r="16" spans="1:31" x14ac:dyDescent="0.25">
      <c r="A16" s="17"/>
      <c r="B16" s="3" t="s">
        <v>10</v>
      </c>
      <c r="C16" s="4" t="s">
        <v>120</v>
      </c>
      <c r="D16" s="49" t="str">
        <f t="shared" si="0"/>
        <v/>
      </c>
      <c r="E16" s="39">
        <f t="shared" si="3"/>
        <v>33080.005518560014</v>
      </c>
      <c r="F16" s="49" t="str">
        <f t="shared" si="1"/>
        <v/>
      </c>
      <c r="G16" s="39">
        <f t="shared" si="4"/>
        <v>17373.459579867827</v>
      </c>
      <c r="H16" s="58" t="str">
        <f t="shared" si="5"/>
        <v/>
      </c>
      <c r="I16" s="13" t="e">
        <f t="shared" si="2"/>
        <v>#VALUE!</v>
      </c>
      <c r="K16" s="31">
        <v>11395</v>
      </c>
      <c r="L16" s="31">
        <v>6868</v>
      </c>
      <c r="M16" s="13">
        <v>12762.400000000001</v>
      </c>
      <c r="N16" s="13" t="s">
        <v>130</v>
      </c>
      <c r="O16" s="13">
        <v>7486.1200000000008</v>
      </c>
      <c r="P16" s="13">
        <v>14293.888000000003</v>
      </c>
      <c r="Q16" s="13" t="s">
        <v>130</v>
      </c>
      <c r="R16" s="13">
        <v>8159.8708000000015</v>
      </c>
      <c r="S16" s="13">
        <v>18582.054400000005</v>
      </c>
      <c r="T16" s="13" t="s">
        <v>130</v>
      </c>
      <c r="U16" s="13">
        <v>10607.832040000003</v>
      </c>
      <c r="V16" s="13">
        <v>23227.568000000007</v>
      </c>
      <c r="W16" s="13" t="s">
        <v>130</v>
      </c>
      <c r="X16" s="13">
        <v>12199.006846000002</v>
      </c>
      <c r="Y16" s="13" t="s">
        <v>130</v>
      </c>
      <c r="Z16" s="13">
        <v>28105.357280000007</v>
      </c>
      <c r="AA16" s="13" t="s">
        <v>130</v>
      </c>
      <c r="AB16" s="13">
        <v>14760.798283660002</v>
      </c>
      <c r="AC16" s="13">
        <v>30915.89300800001</v>
      </c>
      <c r="AD16" s="13" t="s">
        <v>130</v>
      </c>
      <c r="AE16" s="13">
        <v>16236.878112026005</v>
      </c>
    </row>
    <row r="17" spans="1:31" x14ac:dyDescent="0.25">
      <c r="A17" s="17"/>
      <c r="B17" s="3" t="s">
        <v>11</v>
      </c>
      <c r="C17" s="4" t="s">
        <v>120</v>
      </c>
      <c r="D17" s="49" t="str">
        <f t="shared" si="0"/>
        <v/>
      </c>
      <c r="E17" s="39">
        <f t="shared" si="3"/>
        <v>63706.95226896002</v>
      </c>
      <c r="F17" s="49" t="str">
        <f t="shared" si="1"/>
        <v/>
      </c>
      <c r="G17" s="39">
        <f t="shared" si="4"/>
        <v>20001.739210543808</v>
      </c>
      <c r="H17" s="58" t="str">
        <f t="shared" si="5"/>
        <v/>
      </c>
      <c r="I17" s="13" t="e">
        <f t="shared" si="2"/>
        <v>#VALUE!</v>
      </c>
      <c r="K17" s="31">
        <v>21945</v>
      </c>
      <c r="L17" s="31">
        <v>7907</v>
      </c>
      <c r="M17" s="13">
        <v>24578.400000000001</v>
      </c>
      <c r="N17" s="13" t="s">
        <v>130</v>
      </c>
      <c r="O17" s="13">
        <v>8618.630000000001</v>
      </c>
      <c r="P17" s="13">
        <v>27527.808000000005</v>
      </c>
      <c r="Q17" s="13" t="s">
        <v>130</v>
      </c>
      <c r="R17" s="13">
        <v>9394.306700000001</v>
      </c>
      <c r="S17" s="13">
        <v>35786.150400000006</v>
      </c>
      <c r="T17" s="13" t="s">
        <v>130</v>
      </c>
      <c r="U17" s="13">
        <v>12212.598710000002</v>
      </c>
      <c r="V17" s="13">
        <v>44732.688000000009</v>
      </c>
      <c r="W17" s="13" t="s">
        <v>130</v>
      </c>
      <c r="X17" s="13">
        <v>14044.488516500001</v>
      </c>
      <c r="Y17" s="13" t="s">
        <v>130</v>
      </c>
      <c r="Z17" s="13">
        <v>54126.552480000013</v>
      </c>
      <c r="AA17" s="13" t="s">
        <v>130</v>
      </c>
      <c r="AB17" s="13">
        <v>16993.831104965</v>
      </c>
      <c r="AC17" s="13">
        <v>59539.207728000016</v>
      </c>
      <c r="AD17" s="13" t="s">
        <v>130</v>
      </c>
      <c r="AE17" s="13">
        <v>18693.214215461503</v>
      </c>
    </row>
    <row r="18" spans="1:31" x14ac:dyDescent="0.25">
      <c r="A18" s="17"/>
      <c r="B18" s="3" t="s">
        <v>12</v>
      </c>
      <c r="C18" s="4" t="s">
        <v>120</v>
      </c>
      <c r="D18" s="49" t="str">
        <f t="shared" si="0"/>
        <v/>
      </c>
      <c r="E18" s="39">
        <f t="shared" si="3"/>
        <v>24713.478453664007</v>
      </c>
      <c r="F18" s="49" t="str">
        <f t="shared" si="1"/>
        <v/>
      </c>
      <c r="G18" s="39">
        <f t="shared" si="4"/>
        <v>13300.764483247674</v>
      </c>
      <c r="H18" s="58" t="str">
        <f t="shared" si="5"/>
        <v/>
      </c>
      <c r="I18" s="13" t="e">
        <f t="shared" si="2"/>
        <v>#VALUE!</v>
      </c>
      <c r="K18" s="31">
        <v>8513</v>
      </c>
      <c r="L18" s="31">
        <v>5258</v>
      </c>
      <c r="M18" s="13">
        <v>9534.5600000000013</v>
      </c>
      <c r="N18" s="13" t="s">
        <v>130</v>
      </c>
      <c r="O18" s="13">
        <v>5731.22</v>
      </c>
      <c r="P18" s="13">
        <v>10678.707200000003</v>
      </c>
      <c r="Q18" s="13" t="s">
        <v>130</v>
      </c>
      <c r="R18" s="13">
        <v>6247.0298000000012</v>
      </c>
      <c r="S18" s="13">
        <v>13882.319360000003</v>
      </c>
      <c r="T18" s="13" t="s">
        <v>130</v>
      </c>
      <c r="U18" s="13">
        <v>8121.1387400000021</v>
      </c>
      <c r="V18" s="13">
        <v>17352.899200000003</v>
      </c>
      <c r="W18" s="13" t="s">
        <v>130</v>
      </c>
      <c r="X18" s="13">
        <v>9339.3095510000021</v>
      </c>
      <c r="Y18" s="13" t="s">
        <v>130</v>
      </c>
      <c r="Z18" s="13">
        <v>20997.008032000005</v>
      </c>
      <c r="AA18" s="13" t="s">
        <v>130</v>
      </c>
      <c r="AB18" s="13">
        <v>11300.564556710002</v>
      </c>
      <c r="AC18" s="13">
        <v>23096.708835200006</v>
      </c>
      <c r="AD18" s="13" t="s">
        <v>130</v>
      </c>
      <c r="AE18" s="13">
        <v>12430.621012381003</v>
      </c>
    </row>
    <row r="19" spans="1:31" x14ac:dyDescent="0.25">
      <c r="A19" s="17"/>
      <c r="B19" s="3" t="s">
        <v>13</v>
      </c>
      <c r="C19" s="4" t="s">
        <v>120</v>
      </c>
      <c r="D19" s="49" t="str">
        <f t="shared" si="0"/>
        <v/>
      </c>
      <c r="E19" s="39">
        <f t="shared" si="3"/>
        <v>44930.166337056013</v>
      </c>
      <c r="F19" s="49" t="str">
        <f t="shared" si="1"/>
        <v/>
      </c>
      <c r="G19" s="39">
        <f t="shared" si="4"/>
        <v>17373.459579867827</v>
      </c>
      <c r="H19" s="58" t="str">
        <f t="shared" si="5"/>
        <v/>
      </c>
      <c r="I19" s="13" t="e">
        <f t="shared" si="2"/>
        <v>#VALUE!</v>
      </c>
      <c r="K19" s="31">
        <v>15477</v>
      </c>
      <c r="L19" s="31">
        <v>6868</v>
      </c>
      <c r="M19" s="13">
        <v>17334.240000000002</v>
      </c>
      <c r="N19" s="13" t="s">
        <v>130</v>
      </c>
      <c r="O19" s="13">
        <v>7486.1200000000008</v>
      </c>
      <c r="P19" s="13">
        <v>19414.348800000003</v>
      </c>
      <c r="Q19" s="13" t="s">
        <v>130</v>
      </c>
      <c r="R19" s="13">
        <v>8159.8708000000015</v>
      </c>
      <c r="S19" s="13">
        <v>25238.653440000006</v>
      </c>
      <c r="T19" s="13" t="s">
        <v>130</v>
      </c>
      <c r="U19" s="13">
        <v>10607.832040000003</v>
      </c>
      <c r="V19" s="13">
        <v>31548.316800000008</v>
      </c>
      <c r="W19" s="13" t="s">
        <v>130</v>
      </c>
      <c r="X19" s="13">
        <v>12199.006846000002</v>
      </c>
      <c r="Y19" s="13" t="s">
        <v>130</v>
      </c>
      <c r="Z19" s="13">
        <v>38173.463328000005</v>
      </c>
      <c r="AA19" s="13" t="s">
        <v>130</v>
      </c>
      <c r="AB19" s="13">
        <v>14760.798283660002</v>
      </c>
      <c r="AC19" s="13">
        <v>41990.809660800012</v>
      </c>
      <c r="AD19" s="13" t="s">
        <v>130</v>
      </c>
      <c r="AE19" s="13">
        <v>16236.878112026005</v>
      </c>
    </row>
    <row r="20" spans="1:31" x14ac:dyDescent="0.25">
      <c r="A20" s="17"/>
      <c r="B20" s="3" t="s">
        <v>14</v>
      </c>
      <c r="C20" s="4" t="s">
        <v>120</v>
      </c>
      <c r="D20" s="49" t="str">
        <f t="shared" si="0"/>
        <v/>
      </c>
      <c r="E20" s="39">
        <f t="shared" si="3"/>
        <v>14822.861621568001</v>
      </c>
      <c r="F20" s="49" t="str">
        <f t="shared" si="1"/>
        <v/>
      </c>
      <c r="G20" s="39">
        <f t="shared" si="4"/>
        <v>11856.349017303506</v>
      </c>
      <c r="H20" s="58" t="str">
        <f t="shared" si="5"/>
        <v/>
      </c>
      <c r="I20" s="13" t="e">
        <f t="shared" si="2"/>
        <v>#VALUE!</v>
      </c>
      <c r="K20" s="31">
        <v>5106</v>
      </c>
      <c r="L20" s="31">
        <v>4687</v>
      </c>
      <c r="M20" s="13">
        <v>5718.72</v>
      </c>
      <c r="N20" s="13" t="s">
        <v>130</v>
      </c>
      <c r="O20" s="13">
        <v>5108.83</v>
      </c>
      <c r="P20" s="13">
        <v>6404.9664000000012</v>
      </c>
      <c r="Q20" s="13" t="s">
        <v>130</v>
      </c>
      <c r="R20" s="13">
        <v>5568.6247000000003</v>
      </c>
      <c r="S20" s="13">
        <v>8326.4563200000011</v>
      </c>
      <c r="T20" s="13" t="s">
        <v>130</v>
      </c>
      <c r="U20" s="13">
        <v>7239.2121100000004</v>
      </c>
      <c r="V20" s="13">
        <v>10408.070400000001</v>
      </c>
      <c r="W20" s="13" t="s">
        <v>130</v>
      </c>
      <c r="X20" s="13">
        <v>8325.0939264999997</v>
      </c>
      <c r="Y20" s="13" t="s">
        <v>130</v>
      </c>
      <c r="Z20" s="13">
        <v>12593.765184</v>
      </c>
      <c r="AA20" s="13" t="s">
        <v>130</v>
      </c>
      <c r="AB20" s="13">
        <v>10073.363651064999</v>
      </c>
      <c r="AC20" s="13">
        <v>13853.1417024</v>
      </c>
      <c r="AD20" s="13" t="s">
        <v>130</v>
      </c>
      <c r="AE20" s="13">
        <v>11080.7000161715</v>
      </c>
    </row>
    <row r="21" spans="1:31" x14ac:dyDescent="0.25">
      <c r="A21" s="17"/>
      <c r="B21" s="3" t="s">
        <v>15</v>
      </c>
      <c r="C21" s="4" t="s">
        <v>120</v>
      </c>
      <c r="D21" s="49" t="str">
        <f t="shared" si="0"/>
        <v/>
      </c>
      <c r="E21" s="39">
        <f t="shared" si="3"/>
        <v>47754.812705600008</v>
      </c>
      <c r="F21" s="49" t="str">
        <f t="shared" si="1"/>
        <v/>
      </c>
      <c r="G21" s="39">
        <f t="shared" si="4"/>
        <v>13328.59035036744</v>
      </c>
      <c r="H21" s="58" t="str">
        <f t="shared" si="5"/>
        <v/>
      </c>
      <c r="I21" s="13" t="e">
        <f t="shared" si="2"/>
        <v>#VALUE!</v>
      </c>
      <c r="K21" s="31">
        <v>16450</v>
      </c>
      <c r="L21" s="31">
        <v>5269</v>
      </c>
      <c r="M21" s="13">
        <v>18424</v>
      </c>
      <c r="N21" s="13" t="s">
        <v>130</v>
      </c>
      <c r="O21" s="13">
        <v>5743.21</v>
      </c>
      <c r="P21" s="13">
        <v>20634.88</v>
      </c>
      <c r="Q21" s="13" t="s">
        <v>130</v>
      </c>
      <c r="R21" s="13">
        <v>6260.0989000000009</v>
      </c>
      <c r="S21" s="13">
        <v>26825.344000000001</v>
      </c>
      <c r="T21" s="13" t="s">
        <v>130</v>
      </c>
      <c r="U21" s="13">
        <v>8138.1285700000017</v>
      </c>
      <c r="V21" s="13">
        <v>33531.68</v>
      </c>
      <c r="W21" s="13" t="s">
        <v>130</v>
      </c>
      <c r="X21" s="13">
        <v>9358.847855500002</v>
      </c>
      <c r="Y21" s="13" t="s">
        <v>130</v>
      </c>
      <c r="Z21" s="13">
        <v>40573.332799999996</v>
      </c>
      <c r="AA21" s="13" t="s">
        <v>130</v>
      </c>
      <c r="AB21" s="13">
        <v>11324.205905155002</v>
      </c>
      <c r="AC21" s="13">
        <v>44630.666080000003</v>
      </c>
      <c r="AD21" s="13" t="s">
        <v>130</v>
      </c>
      <c r="AE21" s="13">
        <v>12456.626495670504</v>
      </c>
    </row>
    <row r="22" spans="1:31" x14ac:dyDescent="0.25">
      <c r="A22" s="17"/>
      <c r="B22" s="3" t="s">
        <v>16</v>
      </c>
      <c r="C22" s="4" t="s">
        <v>120</v>
      </c>
      <c r="D22" s="49" t="str">
        <f t="shared" si="0"/>
        <v/>
      </c>
      <c r="E22" s="39">
        <f t="shared" si="3"/>
        <v>30635.655834784004</v>
      </c>
      <c r="F22" s="49" t="str">
        <f t="shared" si="1"/>
        <v/>
      </c>
      <c r="G22" s="39">
        <f t="shared" si="4"/>
        <v>11856.349017303506</v>
      </c>
      <c r="H22" s="58" t="str">
        <f t="shared" si="5"/>
        <v/>
      </c>
      <c r="I22" s="13" t="e">
        <f t="shared" si="2"/>
        <v>#VALUE!</v>
      </c>
      <c r="K22" s="31">
        <v>10553</v>
      </c>
      <c r="L22" s="31">
        <v>4687</v>
      </c>
      <c r="M22" s="13">
        <v>11819.36</v>
      </c>
      <c r="N22" s="13" t="s">
        <v>130</v>
      </c>
      <c r="O22" s="13">
        <v>5108.83</v>
      </c>
      <c r="P22" s="13">
        <v>13237.683200000001</v>
      </c>
      <c r="Q22" s="13" t="s">
        <v>130</v>
      </c>
      <c r="R22" s="13">
        <v>5568.6247000000003</v>
      </c>
      <c r="S22" s="13">
        <v>17208.988160000001</v>
      </c>
      <c r="T22" s="13" t="s">
        <v>130</v>
      </c>
      <c r="U22" s="13">
        <v>7239.2121100000004</v>
      </c>
      <c r="V22" s="13">
        <v>21511.235200000003</v>
      </c>
      <c r="W22" s="13" t="s">
        <v>130</v>
      </c>
      <c r="X22" s="13">
        <v>8325.0939264999997</v>
      </c>
      <c r="Y22" s="13" t="s">
        <v>130</v>
      </c>
      <c r="Z22" s="13">
        <v>26028.594592000001</v>
      </c>
      <c r="AA22" s="13" t="s">
        <v>130</v>
      </c>
      <c r="AB22" s="13">
        <v>10073.363651064999</v>
      </c>
      <c r="AC22" s="13">
        <v>28631.454051200002</v>
      </c>
      <c r="AD22" s="13" t="s">
        <v>130</v>
      </c>
      <c r="AE22" s="13">
        <v>11080.7000161715</v>
      </c>
    </row>
    <row r="23" spans="1:31" x14ac:dyDescent="0.25">
      <c r="A23" s="17"/>
      <c r="B23" s="3" t="s">
        <v>17</v>
      </c>
      <c r="C23" s="4" t="s">
        <v>120</v>
      </c>
      <c r="D23" s="49" t="str">
        <f t="shared" si="0"/>
        <v/>
      </c>
      <c r="E23" s="39">
        <f t="shared" si="3"/>
        <v>34569.258948224015</v>
      </c>
      <c r="F23" s="49" t="str">
        <f t="shared" si="1"/>
        <v/>
      </c>
      <c r="G23" s="39">
        <f t="shared" si="4"/>
        <v>13300.764483247674</v>
      </c>
      <c r="H23" s="58" t="str">
        <f t="shared" si="5"/>
        <v/>
      </c>
      <c r="I23" s="13" t="e">
        <f t="shared" si="2"/>
        <v>#VALUE!</v>
      </c>
      <c r="K23" s="31">
        <v>11908</v>
      </c>
      <c r="L23" s="31">
        <v>5258</v>
      </c>
      <c r="M23" s="13">
        <v>13336.960000000001</v>
      </c>
      <c r="N23" s="13" t="s">
        <v>130</v>
      </c>
      <c r="O23" s="13">
        <v>5731.22</v>
      </c>
      <c r="P23" s="13">
        <v>14937.395200000003</v>
      </c>
      <c r="Q23" s="13" t="s">
        <v>130</v>
      </c>
      <c r="R23" s="13">
        <v>6247.0298000000012</v>
      </c>
      <c r="S23" s="13">
        <v>19418.613760000004</v>
      </c>
      <c r="T23" s="13" t="s">
        <v>130</v>
      </c>
      <c r="U23" s="13">
        <v>8121.1387400000021</v>
      </c>
      <c r="V23" s="13">
        <v>24273.267200000006</v>
      </c>
      <c r="W23" s="13" t="s">
        <v>130</v>
      </c>
      <c r="X23" s="13">
        <v>9339.3095510000021</v>
      </c>
      <c r="Y23" s="13" t="s">
        <v>130</v>
      </c>
      <c r="Z23" s="13">
        <v>29370.653312000006</v>
      </c>
      <c r="AA23" s="13" t="s">
        <v>130</v>
      </c>
      <c r="AB23" s="13">
        <v>11300.564556710002</v>
      </c>
      <c r="AC23" s="13">
        <v>32307.718643200009</v>
      </c>
      <c r="AD23" s="13" t="s">
        <v>130</v>
      </c>
      <c r="AE23" s="13">
        <v>12430.621012381003</v>
      </c>
    </row>
    <row r="24" spans="1:31" x14ac:dyDescent="0.25">
      <c r="A24" s="17"/>
      <c r="B24" s="3" t="s">
        <v>18</v>
      </c>
      <c r="C24" s="4" t="s">
        <v>120</v>
      </c>
      <c r="D24" s="49" t="str">
        <f t="shared" si="0"/>
        <v/>
      </c>
      <c r="E24" s="39">
        <f t="shared" si="3"/>
        <v>32046.527504992009</v>
      </c>
      <c r="F24" s="49" t="str">
        <f t="shared" si="1"/>
        <v/>
      </c>
      <c r="G24" s="39">
        <f t="shared" si="4"/>
        <v>13300.764483247674</v>
      </c>
      <c r="H24" s="58" t="str">
        <f t="shared" si="5"/>
        <v/>
      </c>
      <c r="I24" s="13" t="e">
        <f t="shared" si="2"/>
        <v>#VALUE!</v>
      </c>
      <c r="K24" s="31">
        <v>11039</v>
      </c>
      <c r="L24" s="31">
        <v>5258</v>
      </c>
      <c r="M24" s="13">
        <v>12363.68</v>
      </c>
      <c r="N24" s="13" t="s">
        <v>130</v>
      </c>
      <c r="O24" s="13">
        <v>5731.22</v>
      </c>
      <c r="P24" s="13">
        <v>13847.321600000001</v>
      </c>
      <c r="Q24" s="13" t="s">
        <v>130</v>
      </c>
      <c r="R24" s="13">
        <v>6247.0298000000012</v>
      </c>
      <c r="S24" s="13">
        <v>18001.518080000002</v>
      </c>
      <c r="T24" s="13" t="s">
        <v>130</v>
      </c>
      <c r="U24" s="13">
        <v>8121.1387400000021</v>
      </c>
      <c r="V24" s="13">
        <v>22501.897600000004</v>
      </c>
      <c r="W24" s="13" t="s">
        <v>130</v>
      </c>
      <c r="X24" s="13">
        <v>9339.3095510000021</v>
      </c>
      <c r="Y24" s="13" t="s">
        <v>130</v>
      </c>
      <c r="Z24" s="13">
        <v>27227.296096000005</v>
      </c>
      <c r="AA24" s="13" t="s">
        <v>130</v>
      </c>
      <c r="AB24" s="13">
        <v>11300.564556710002</v>
      </c>
      <c r="AC24" s="13">
        <v>29950.025705600008</v>
      </c>
      <c r="AD24" s="13" t="s">
        <v>130</v>
      </c>
      <c r="AE24" s="13">
        <v>12430.621012381003</v>
      </c>
    </row>
    <row r="25" spans="1:31" x14ac:dyDescent="0.25">
      <c r="A25" s="17"/>
      <c r="B25" s="3" t="s">
        <v>19</v>
      </c>
      <c r="C25" s="4" t="s">
        <v>119</v>
      </c>
      <c r="D25" s="49" t="str">
        <f t="shared" si="0"/>
        <v/>
      </c>
      <c r="E25" s="39">
        <f t="shared" si="3"/>
        <v>60252.348796640021</v>
      </c>
      <c r="F25" s="49" t="str">
        <f t="shared" si="1"/>
        <v/>
      </c>
      <c r="G25" s="39">
        <f t="shared" si="4"/>
        <v>102715.39403618709</v>
      </c>
      <c r="H25" s="58" t="str">
        <f t="shared" si="5"/>
        <v/>
      </c>
      <c r="I25" s="13" t="e">
        <f t="shared" si="2"/>
        <v>#VALUE!</v>
      </c>
      <c r="K25" s="31">
        <v>20755</v>
      </c>
      <c r="L25" s="31">
        <v>40605</v>
      </c>
      <c r="M25" s="13">
        <v>23245.600000000002</v>
      </c>
      <c r="N25" s="13" t="s">
        <v>130</v>
      </c>
      <c r="O25" s="13">
        <v>44259.450000000004</v>
      </c>
      <c r="P25" s="13">
        <v>26035.072000000004</v>
      </c>
      <c r="Q25" s="13" t="s">
        <v>130</v>
      </c>
      <c r="R25" s="13">
        <v>48242.800500000005</v>
      </c>
      <c r="S25" s="13">
        <v>33845.593600000007</v>
      </c>
      <c r="T25" s="13" t="s">
        <v>130</v>
      </c>
      <c r="U25" s="13">
        <v>62715.640650000008</v>
      </c>
      <c r="V25" s="13">
        <v>42306.992000000013</v>
      </c>
      <c r="W25" s="13" t="s">
        <v>130</v>
      </c>
      <c r="X25" s="13">
        <v>72122.986747500006</v>
      </c>
      <c r="Y25" s="13" t="s">
        <v>130</v>
      </c>
      <c r="Z25" s="13">
        <v>51191.460320000013</v>
      </c>
      <c r="AA25" s="13" t="s">
        <v>130</v>
      </c>
      <c r="AB25" s="13">
        <v>87268.813964475004</v>
      </c>
      <c r="AC25" s="13">
        <v>56310.606352000017</v>
      </c>
      <c r="AD25" s="13" t="s">
        <v>130</v>
      </c>
      <c r="AE25" s="13">
        <v>95995.695360922517</v>
      </c>
    </row>
    <row r="26" spans="1:31" x14ac:dyDescent="0.25">
      <c r="A26" s="16"/>
      <c r="B26" s="1" t="s">
        <v>20</v>
      </c>
      <c r="C26" s="5"/>
      <c r="D26" s="48" t="str">
        <f t="shared" si="0"/>
        <v/>
      </c>
      <c r="E26" s="5"/>
      <c r="F26" s="48" t="str">
        <f t="shared" si="1"/>
        <v/>
      </c>
      <c r="G26" s="5"/>
      <c r="H26" s="57">
        <f>SUM(H27:H33)</f>
        <v>0</v>
      </c>
      <c r="I26" s="13" t="e">
        <f t="shared" si="2"/>
        <v>#VALUE!</v>
      </c>
      <c r="K26" s="30"/>
      <c r="L26" s="30"/>
      <c r="N26" s="13" t="s">
        <v>130</v>
      </c>
      <c r="Q26" s="13" t="s">
        <v>130</v>
      </c>
      <c r="T26" s="13" t="s">
        <v>130</v>
      </c>
      <c r="W26" s="13" t="s">
        <v>130</v>
      </c>
      <c r="Y26" s="13" t="s">
        <v>130</v>
      </c>
      <c r="AA26" s="13" t="s">
        <v>130</v>
      </c>
      <c r="AD26" s="13" t="s">
        <v>130</v>
      </c>
    </row>
    <row r="27" spans="1:31" x14ac:dyDescent="0.25">
      <c r="A27" s="19"/>
      <c r="B27" s="3" t="s">
        <v>21</v>
      </c>
      <c r="C27" s="4" t="s">
        <v>120</v>
      </c>
      <c r="D27" s="49" t="str">
        <f t="shared" si="0"/>
        <v/>
      </c>
      <c r="E27" s="39">
        <f t="shared" si="3"/>
        <v>7582.7094703360017</v>
      </c>
      <c r="F27" s="49" t="str">
        <f t="shared" si="1"/>
        <v/>
      </c>
      <c r="G27" s="39">
        <f t="shared" si="4"/>
        <v>7968.3164933872531</v>
      </c>
      <c r="H27" s="58" t="str">
        <f t="shared" si="5"/>
        <v/>
      </c>
      <c r="I27" s="13" t="e">
        <f t="shared" si="2"/>
        <v>#VALUE!</v>
      </c>
      <c r="K27" s="33">
        <v>2612</v>
      </c>
      <c r="L27" s="33">
        <v>3150</v>
      </c>
      <c r="M27" s="13">
        <v>2925.44</v>
      </c>
      <c r="N27" s="13" t="s">
        <v>130</v>
      </c>
      <c r="O27" s="13">
        <v>3433.5000000000005</v>
      </c>
      <c r="P27" s="13">
        <v>3276.4928000000004</v>
      </c>
      <c r="Q27" s="13" t="s">
        <v>130</v>
      </c>
      <c r="R27" s="13">
        <v>3742.5150000000008</v>
      </c>
      <c r="S27" s="13">
        <v>4259.4406400000007</v>
      </c>
      <c r="T27" s="13" t="s">
        <v>130</v>
      </c>
      <c r="U27" s="13">
        <v>4865.2695000000012</v>
      </c>
      <c r="V27" s="13">
        <v>5324.3008000000009</v>
      </c>
      <c r="W27" s="13" t="s">
        <v>130</v>
      </c>
      <c r="X27" s="13">
        <v>5595.0599250000014</v>
      </c>
      <c r="Y27" s="13" t="s">
        <v>130</v>
      </c>
      <c r="Z27" s="13">
        <v>6442.4039680000005</v>
      </c>
      <c r="AA27" s="13" t="s">
        <v>130</v>
      </c>
      <c r="AB27" s="13">
        <v>6770.0225092500013</v>
      </c>
      <c r="AC27" s="13">
        <v>7086.6443648000013</v>
      </c>
      <c r="AD27" s="13" t="s">
        <v>130</v>
      </c>
      <c r="AE27" s="13">
        <v>7447.0247601750025</v>
      </c>
    </row>
    <row r="28" spans="1:31" x14ac:dyDescent="0.25">
      <c r="A28" s="17"/>
      <c r="B28" s="3" t="s">
        <v>22</v>
      </c>
      <c r="C28" s="4" t="s">
        <v>120</v>
      </c>
      <c r="D28" s="49" t="str">
        <f t="shared" si="0"/>
        <v/>
      </c>
      <c r="E28" s="39">
        <f t="shared" si="3"/>
        <v>5925.0804092480012</v>
      </c>
      <c r="F28" s="49" t="str">
        <f t="shared" si="1"/>
        <v/>
      </c>
      <c r="G28" s="39">
        <f t="shared" si="4"/>
        <v>6700.9747272961367</v>
      </c>
      <c r="H28" s="58" t="str">
        <f t="shared" si="5"/>
        <v/>
      </c>
      <c r="I28" s="13" t="e">
        <f t="shared" si="2"/>
        <v>#VALUE!</v>
      </c>
      <c r="K28" s="33">
        <v>2041</v>
      </c>
      <c r="L28" s="33">
        <v>2649</v>
      </c>
      <c r="M28" s="13">
        <v>2285.92</v>
      </c>
      <c r="N28" s="13" t="s">
        <v>130</v>
      </c>
      <c r="O28" s="13">
        <v>2887.4100000000003</v>
      </c>
      <c r="P28" s="13">
        <v>2560.2304000000004</v>
      </c>
      <c r="Q28" s="13" t="s">
        <v>130</v>
      </c>
      <c r="R28" s="13">
        <v>3147.2769000000008</v>
      </c>
      <c r="S28" s="13">
        <v>3328.2995200000005</v>
      </c>
      <c r="T28" s="13" t="s">
        <v>130</v>
      </c>
      <c r="U28" s="13">
        <v>4091.4599700000012</v>
      </c>
      <c r="V28" s="13">
        <v>4160.3744000000006</v>
      </c>
      <c r="W28" s="13" t="s">
        <v>130</v>
      </c>
      <c r="X28" s="13">
        <v>4705.1789655000011</v>
      </c>
      <c r="Y28" s="13" t="s">
        <v>130</v>
      </c>
      <c r="Z28" s="13">
        <v>5034.0530240000007</v>
      </c>
      <c r="AA28" s="13" t="s">
        <v>130</v>
      </c>
      <c r="AB28" s="13">
        <v>5693.266548255001</v>
      </c>
      <c r="AC28" s="13">
        <v>5537.4583264000012</v>
      </c>
      <c r="AD28" s="13" t="s">
        <v>130</v>
      </c>
      <c r="AE28" s="13">
        <v>6262.5932030805016</v>
      </c>
    </row>
    <row r="29" spans="1:31" x14ac:dyDescent="0.25">
      <c r="A29" s="17"/>
      <c r="B29" s="3" t="s">
        <v>23</v>
      </c>
      <c r="C29" s="4" t="s">
        <v>120</v>
      </c>
      <c r="D29" s="49" t="str">
        <f t="shared" si="0"/>
        <v/>
      </c>
      <c r="E29" s="39">
        <f t="shared" si="3"/>
        <v>5379.3111211840005</v>
      </c>
      <c r="F29" s="49" t="str">
        <f t="shared" si="1"/>
        <v/>
      </c>
      <c r="G29" s="39">
        <f t="shared" si="4"/>
        <v>5517.1105625643158</v>
      </c>
      <c r="H29" s="58" t="str">
        <f t="shared" si="5"/>
        <v/>
      </c>
      <c r="I29" s="13" t="e">
        <f t="shared" si="2"/>
        <v>#VALUE!</v>
      </c>
      <c r="K29" s="33">
        <v>1853</v>
      </c>
      <c r="L29" s="33">
        <v>2181</v>
      </c>
      <c r="M29" s="13">
        <v>2075.36</v>
      </c>
      <c r="N29" s="13" t="s">
        <v>130</v>
      </c>
      <c r="O29" s="13">
        <v>2377.29</v>
      </c>
      <c r="P29" s="13">
        <v>2324.4032000000002</v>
      </c>
      <c r="Q29" s="13" t="s">
        <v>130</v>
      </c>
      <c r="R29" s="13">
        <v>2591.2461000000003</v>
      </c>
      <c r="S29" s="13">
        <v>3021.7241600000002</v>
      </c>
      <c r="T29" s="13" t="s">
        <v>130</v>
      </c>
      <c r="U29" s="13">
        <v>3368.6199300000003</v>
      </c>
      <c r="V29" s="13">
        <v>3777.1552000000001</v>
      </c>
      <c r="W29" s="13" t="s">
        <v>130</v>
      </c>
      <c r="X29" s="13">
        <v>3873.9129195</v>
      </c>
      <c r="Y29" s="13" t="s">
        <v>130</v>
      </c>
      <c r="Z29" s="13">
        <v>4570.3577919999998</v>
      </c>
      <c r="AA29" s="13" t="s">
        <v>130</v>
      </c>
      <c r="AB29" s="13">
        <v>4687.434632595</v>
      </c>
      <c r="AC29" s="13">
        <v>5027.3935712000002</v>
      </c>
      <c r="AD29" s="13" t="s">
        <v>130</v>
      </c>
      <c r="AE29" s="13">
        <v>5156.1780958545005</v>
      </c>
    </row>
    <row r="30" spans="1:31" x14ac:dyDescent="0.25">
      <c r="A30" s="17"/>
      <c r="B30" s="3" t="s">
        <v>24</v>
      </c>
      <c r="C30" s="4" t="s">
        <v>120</v>
      </c>
      <c r="D30" s="49" t="str">
        <f t="shared" si="0"/>
        <v/>
      </c>
      <c r="E30" s="39">
        <f t="shared" si="3"/>
        <v>5736.3835809280026</v>
      </c>
      <c r="F30" s="49" t="str">
        <f t="shared" si="1"/>
        <v/>
      </c>
      <c r="G30" s="39">
        <f t="shared" si="4"/>
        <v>5881.3764594048744</v>
      </c>
      <c r="H30" s="58" t="str">
        <f t="shared" si="5"/>
        <v/>
      </c>
      <c r="I30" s="13" t="e">
        <f t="shared" si="2"/>
        <v>#VALUE!</v>
      </c>
      <c r="K30" s="33">
        <v>1976</v>
      </c>
      <c r="L30" s="33">
        <v>2325</v>
      </c>
      <c r="M30" s="13">
        <v>2213.1200000000003</v>
      </c>
      <c r="N30" s="13" t="s">
        <v>130</v>
      </c>
      <c r="O30" s="13">
        <v>2534.25</v>
      </c>
      <c r="P30" s="13">
        <v>2478.6944000000008</v>
      </c>
      <c r="Q30" s="13" t="s">
        <v>130</v>
      </c>
      <c r="R30" s="13">
        <v>2762.3325</v>
      </c>
      <c r="S30" s="13">
        <v>3222.302720000001</v>
      </c>
      <c r="T30" s="13" t="s">
        <v>130</v>
      </c>
      <c r="U30" s="13">
        <v>3591.0322500000002</v>
      </c>
      <c r="V30" s="13">
        <v>4027.8784000000014</v>
      </c>
      <c r="W30" s="13" t="s">
        <v>130</v>
      </c>
      <c r="X30" s="13">
        <v>4129.6870874999995</v>
      </c>
      <c r="Y30" s="13" t="s">
        <v>130</v>
      </c>
      <c r="Z30" s="13">
        <v>4873.7328640000014</v>
      </c>
      <c r="AA30" s="13" t="s">
        <v>130</v>
      </c>
      <c r="AB30" s="13">
        <v>4996.9213758749993</v>
      </c>
      <c r="AC30" s="13">
        <v>5361.1061504000018</v>
      </c>
      <c r="AD30" s="13" t="s">
        <v>130</v>
      </c>
      <c r="AE30" s="13">
        <v>5496.6135134624992</v>
      </c>
    </row>
    <row r="31" spans="1:31" x14ac:dyDescent="0.25">
      <c r="A31" s="17"/>
      <c r="B31" s="3" t="s">
        <v>25</v>
      </c>
      <c r="C31" s="4" t="s">
        <v>120</v>
      </c>
      <c r="D31" s="49" t="str">
        <f t="shared" si="0"/>
        <v/>
      </c>
      <c r="E31" s="39">
        <f t="shared" si="3"/>
        <v>8398.4603743040007</v>
      </c>
      <c r="F31" s="49" t="str">
        <f t="shared" si="1"/>
        <v/>
      </c>
      <c r="G31" s="39">
        <f t="shared" si="4"/>
        <v>8049.2644704629311</v>
      </c>
      <c r="H31" s="58" t="str">
        <f t="shared" si="5"/>
        <v/>
      </c>
      <c r="I31" s="13" t="e">
        <f t="shared" si="2"/>
        <v>#VALUE!</v>
      </c>
      <c r="K31" s="33">
        <v>2893</v>
      </c>
      <c r="L31" s="33">
        <v>3182</v>
      </c>
      <c r="M31" s="13">
        <v>3240.1600000000003</v>
      </c>
      <c r="N31" s="13" t="s">
        <v>130</v>
      </c>
      <c r="O31" s="13">
        <v>3468.38</v>
      </c>
      <c r="P31" s="13">
        <v>3628.9792000000007</v>
      </c>
      <c r="Q31" s="13" t="s">
        <v>130</v>
      </c>
      <c r="R31" s="13">
        <v>3780.5342000000005</v>
      </c>
      <c r="S31" s="13">
        <v>4717.6729600000008</v>
      </c>
      <c r="T31" s="13" t="s">
        <v>130</v>
      </c>
      <c r="U31" s="13">
        <v>4914.6944600000006</v>
      </c>
      <c r="V31" s="13">
        <v>5897.0912000000008</v>
      </c>
      <c r="W31" s="13" t="s">
        <v>130</v>
      </c>
      <c r="X31" s="13">
        <v>5651.8986290000003</v>
      </c>
      <c r="Y31" s="13" t="s">
        <v>130</v>
      </c>
      <c r="Z31" s="13">
        <v>7135.4803520000005</v>
      </c>
      <c r="AA31" s="13" t="s">
        <v>130</v>
      </c>
      <c r="AB31" s="13">
        <v>6838.7973410900004</v>
      </c>
      <c r="AC31" s="13">
        <v>7849.0283872000009</v>
      </c>
      <c r="AD31" s="13" t="s">
        <v>130</v>
      </c>
      <c r="AE31" s="13">
        <v>7522.6770751990007</v>
      </c>
    </row>
    <row r="32" spans="1:31" x14ac:dyDescent="0.25">
      <c r="A32" s="17"/>
      <c r="B32" s="3" t="s">
        <v>26</v>
      </c>
      <c r="C32" s="4" t="s">
        <v>120</v>
      </c>
      <c r="D32" s="49" t="str">
        <f t="shared" si="0"/>
        <v/>
      </c>
      <c r="E32" s="39">
        <f t="shared" si="3"/>
        <v>6418.595191008003</v>
      </c>
      <c r="F32" s="49" t="str">
        <f t="shared" si="1"/>
        <v/>
      </c>
      <c r="G32" s="39">
        <f t="shared" si="4"/>
        <v>5820.6654765981148</v>
      </c>
      <c r="H32" s="58" t="str">
        <f t="shared" si="5"/>
        <v/>
      </c>
      <c r="I32" s="13" t="e">
        <f t="shared" si="2"/>
        <v>#VALUE!</v>
      </c>
      <c r="K32" s="33">
        <v>2211</v>
      </c>
      <c r="L32" s="33">
        <v>2301</v>
      </c>
      <c r="M32" s="13">
        <v>2476.3200000000002</v>
      </c>
      <c r="N32" s="13" t="s">
        <v>130</v>
      </c>
      <c r="O32" s="13">
        <v>2508.09</v>
      </c>
      <c r="P32" s="13">
        <v>2773.4784000000004</v>
      </c>
      <c r="Q32" s="13" t="s">
        <v>130</v>
      </c>
      <c r="R32" s="13">
        <v>2733.8181000000004</v>
      </c>
      <c r="S32" s="13">
        <v>3605.5219200000006</v>
      </c>
      <c r="T32" s="13" t="s">
        <v>130</v>
      </c>
      <c r="U32" s="13">
        <v>3553.9635300000004</v>
      </c>
      <c r="V32" s="13">
        <v>4506.9024000000009</v>
      </c>
      <c r="W32" s="13" t="s">
        <v>130</v>
      </c>
      <c r="X32" s="13">
        <v>4087.0580595000001</v>
      </c>
      <c r="Y32" s="13" t="s">
        <v>130</v>
      </c>
      <c r="Z32" s="13">
        <v>5453.351904000001</v>
      </c>
      <c r="AA32" s="13" t="s">
        <v>130</v>
      </c>
      <c r="AB32" s="13">
        <v>4945.3402519949996</v>
      </c>
      <c r="AC32" s="13">
        <v>5998.687094400002</v>
      </c>
      <c r="AD32" s="13" t="s">
        <v>130</v>
      </c>
      <c r="AE32" s="13">
        <v>5439.8742771944999</v>
      </c>
    </row>
    <row r="33" spans="1:31" x14ac:dyDescent="0.25">
      <c r="A33" s="17"/>
      <c r="B33" s="3" t="s">
        <v>27</v>
      </c>
      <c r="C33" s="4" t="s">
        <v>120</v>
      </c>
      <c r="D33" s="49" t="str">
        <f t="shared" si="0"/>
        <v/>
      </c>
      <c r="E33" s="39">
        <f t="shared" si="3"/>
        <v>7402.7217264000037</v>
      </c>
      <c r="F33" s="49" t="str">
        <f t="shared" si="1"/>
        <v/>
      </c>
      <c r="G33" s="39">
        <f t="shared" si="4"/>
        <v>5787.7803609111215</v>
      </c>
      <c r="H33" s="58" t="str">
        <f t="shared" si="5"/>
        <v/>
      </c>
      <c r="I33" s="13" t="e">
        <f t="shared" si="2"/>
        <v>#VALUE!</v>
      </c>
      <c r="K33" s="33">
        <v>2550</v>
      </c>
      <c r="L33" s="33">
        <v>2288</v>
      </c>
      <c r="M33" s="13">
        <v>2856.0000000000005</v>
      </c>
      <c r="N33" s="13" t="s">
        <v>130</v>
      </c>
      <c r="O33" s="13">
        <v>2493.92</v>
      </c>
      <c r="P33" s="13">
        <v>3198.7200000000007</v>
      </c>
      <c r="Q33" s="13" t="s">
        <v>130</v>
      </c>
      <c r="R33" s="13">
        <v>2718.3728000000001</v>
      </c>
      <c r="S33" s="13">
        <v>4158.3360000000011</v>
      </c>
      <c r="T33" s="13" t="s">
        <v>130</v>
      </c>
      <c r="U33" s="13">
        <v>3533.8846400000002</v>
      </c>
      <c r="V33" s="13">
        <v>5197.9200000000019</v>
      </c>
      <c r="W33" s="13" t="s">
        <v>130</v>
      </c>
      <c r="X33" s="13">
        <v>4063.9673360000002</v>
      </c>
      <c r="Y33" s="13" t="s">
        <v>130</v>
      </c>
      <c r="Z33" s="13">
        <v>6289.4832000000024</v>
      </c>
      <c r="AA33" s="13" t="s">
        <v>130</v>
      </c>
      <c r="AB33" s="13">
        <v>4917.4004765600002</v>
      </c>
      <c r="AC33" s="13">
        <v>6918.4315200000028</v>
      </c>
      <c r="AD33" s="13" t="s">
        <v>130</v>
      </c>
      <c r="AE33" s="13">
        <v>5409.1405242160008</v>
      </c>
    </row>
    <row r="34" spans="1:31" x14ac:dyDescent="0.25">
      <c r="A34" s="20"/>
      <c r="B34" s="6" t="s">
        <v>28</v>
      </c>
      <c r="C34" s="7"/>
      <c r="D34" s="51" t="str">
        <f t="shared" si="0"/>
        <v/>
      </c>
      <c r="E34" s="5"/>
      <c r="F34" s="51" t="str">
        <f t="shared" si="1"/>
        <v/>
      </c>
      <c r="G34" s="5"/>
      <c r="H34" s="59">
        <f>SUM(H35)</f>
        <v>0</v>
      </c>
      <c r="I34" s="13" t="e">
        <f t="shared" si="2"/>
        <v>#VALUE!</v>
      </c>
      <c r="K34" s="34"/>
      <c r="L34" s="34"/>
      <c r="N34" s="13" t="s">
        <v>130</v>
      </c>
      <c r="Q34" s="13" t="s">
        <v>130</v>
      </c>
      <c r="T34" s="13" t="s">
        <v>130</v>
      </c>
      <c r="W34" s="13" t="s">
        <v>130</v>
      </c>
      <c r="Y34" s="13" t="s">
        <v>130</v>
      </c>
      <c r="AA34" s="13" t="s">
        <v>130</v>
      </c>
      <c r="AD34" s="13" t="s">
        <v>130</v>
      </c>
    </row>
    <row r="35" spans="1:31" x14ac:dyDescent="0.25">
      <c r="A35" s="17"/>
      <c r="B35" s="3" t="s">
        <v>29</v>
      </c>
      <c r="C35" s="4" t="s">
        <v>120</v>
      </c>
      <c r="D35" s="49" t="str">
        <f t="shared" si="0"/>
        <v/>
      </c>
      <c r="E35" s="39">
        <f t="shared" si="3"/>
        <v>6418.595191008003</v>
      </c>
      <c r="F35" s="49" t="str">
        <f t="shared" si="1"/>
        <v/>
      </c>
      <c r="G35" s="39">
        <f t="shared" si="4"/>
        <v>7783.6539206833568</v>
      </c>
      <c r="H35" s="58" t="str">
        <f t="shared" si="5"/>
        <v/>
      </c>
      <c r="I35" s="13" t="e">
        <f t="shared" si="2"/>
        <v>#VALUE!</v>
      </c>
      <c r="K35" s="33">
        <v>2211</v>
      </c>
      <c r="L35" s="33">
        <v>3077</v>
      </c>
      <c r="M35" s="13">
        <v>2476.3200000000002</v>
      </c>
      <c r="N35" s="13" t="s">
        <v>130</v>
      </c>
      <c r="O35" s="13">
        <v>3353.9300000000003</v>
      </c>
      <c r="P35" s="13">
        <v>2773.4784000000004</v>
      </c>
      <c r="Q35" s="13" t="s">
        <v>130</v>
      </c>
      <c r="R35" s="13">
        <v>3655.7837000000004</v>
      </c>
      <c r="S35" s="13">
        <v>3605.5219200000006</v>
      </c>
      <c r="T35" s="13" t="s">
        <v>130</v>
      </c>
      <c r="U35" s="13">
        <v>4752.5188100000005</v>
      </c>
      <c r="V35" s="13">
        <v>4506.9024000000009</v>
      </c>
      <c r="W35" s="13" t="s">
        <v>130</v>
      </c>
      <c r="X35" s="13">
        <v>5465.3966314999998</v>
      </c>
      <c r="Y35" s="13" t="s">
        <v>130</v>
      </c>
      <c r="Z35" s="13">
        <v>5453.351904000001</v>
      </c>
      <c r="AA35" s="13" t="s">
        <v>130</v>
      </c>
      <c r="AB35" s="13">
        <v>6613.129924115</v>
      </c>
      <c r="AC35" s="13">
        <v>5998.687094400002</v>
      </c>
      <c r="AD35" s="13" t="s">
        <v>130</v>
      </c>
      <c r="AE35" s="13">
        <v>7274.442916526501</v>
      </c>
    </row>
    <row r="36" spans="1:31" x14ac:dyDescent="0.25">
      <c r="A36" s="20"/>
      <c r="B36" s="6" t="s">
        <v>30</v>
      </c>
      <c r="C36" s="7"/>
      <c r="D36" s="51" t="str">
        <f t="shared" si="0"/>
        <v/>
      </c>
      <c r="E36" s="5"/>
      <c r="F36" s="51" t="str">
        <f t="shared" si="1"/>
        <v/>
      </c>
      <c r="G36" s="5"/>
      <c r="H36" s="59">
        <f>SUM(H37:H39)</f>
        <v>0</v>
      </c>
      <c r="I36" s="13" t="e">
        <f t="shared" si="2"/>
        <v>#VALUE!</v>
      </c>
      <c r="K36" s="34"/>
      <c r="L36" s="34"/>
      <c r="N36" s="13" t="s">
        <v>130</v>
      </c>
      <c r="Q36" s="13" t="s">
        <v>130</v>
      </c>
      <c r="T36" s="13" t="s">
        <v>130</v>
      </c>
      <c r="W36" s="13" t="s">
        <v>130</v>
      </c>
      <c r="Y36" s="13" t="s">
        <v>130</v>
      </c>
      <c r="AA36" s="13" t="s">
        <v>130</v>
      </c>
      <c r="AD36" s="13" t="s">
        <v>130</v>
      </c>
    </row>
    <row r="37" spans="1:31" x14ac:dyDescent="0.25">
      <c r="A37" s="17"/>
      <c r="B37" s="3" t="s">
        <v>31</v>
      </c>
      <c r="C37" s="4" t="s">
        <v>120</v>
      </c>
      <c r="D37" s="49" t="str">
        <f t="shared" si="0"/>
        <v/>
      </c>
      <c r="E37" s="39">
        <f t="shared" si="3"/>
        <v>15310.570347072004</v>
      </c>
      <c r="F37" s="49" t="str">
        <f t="shared" si="1"/>
        <v/>
      </c>
      <c r="G37" s="39">
        <f t="shared" si="4"/>
        <v>8056.8533433137763</v>
      </c>
      <c r="H37" s="58" t="str">
        <f t="shared" si="5"/>
        <v/>
      </c>
      <c r="I37" s="13" t="e">
        <f t="shared" si="2"/>
        <v>#VALUE!</v>
      </c>
      <c r="K37" s="33">
        <v>5274</v>
      </c>
      <c r="L37" s="33">
        <v>3185</v>
      </c>
      <c r="M37" s="13">
        <v>5906.88</v>
      </c>
      <c r="N37" s="13" t="s">
        <v>130</v>
      </c>
      <c r="O37" s="13">
        <v>3471.65</v>
      </c>
      <c r="P37" s="13">
        <v>6615.7056000000011</v>
      </c>
      <c r="Q37" s="13" t="s">
        <v>130</v>
      </c>
      <c r="R37" s="13">
        <v>3784.0985000000005</v>
      </c>
      <c r="S37" s="13">
        <v>8600.4172800000015</v>
      </c>
      <c r="T37" s="13" t="s">
        <v>130</v>
      </c>
      <c r="U37" s="13">
        <v>4919.328050000001</v>
      </c>
      <c r="V37" s="13">
        <v>10750.521600000002</v>
      </c>
      <c r="W37" s="13" t="s">
        <v>130</v>
      </c>
      <c r="X37" s="13">
        <v>5657.2272575000006</v>
      </c>
      <c r="Y37" s="13" t="s">
        <v>130</v>
      </c>
      <c r="Z37" s="13">
        <v>13008.131136000002</v>
      </c>
      <c r="AA37" s="13" t="s">
        <v>130</v>
      </c>
      <c r="AB37" s="13">
        <v>6845.2449815750006</v>
      </c>
      <c r="AC37" s="13">
        <v>14308.944249600003</v>
      </c>
      <c r="AD37" s="13" t="s">
        <v>130</v>
      </c>
      <c r="AE37" s="13">
        <v>7529.7694797325012</v>
      </c>
    </row>
    <row r="38" spans="1:31" x14ac:dyDescent="0.25">
      <c r="A38" s="17"/>
      <c r="B38" s="3" t="s">
        <v>32</v>
      </c>
      <c r="C38" s="4" t="s">
        <v>120</v>
      </c>
      <c r="D38" s="49" t="str">
        <f t="shared" si="0"/>
        <v/>
      </c>
      <c r="E38" s="39">
        <f t="shared" si="3"/>
        <v>16288.890826208006</v>
      </c>
      <c r="F38" s="49" t="str">
        <f t="shared" si="1"/>
        <v/>
      </c>
      <c r="G38" s="39">
        <f t="shared" si="4"/>
        <v>10953.273148052953</v>
      </c>
      <c r="H38" s="58" t="str">
        <f t="shared" si="5"/>
        <v/>
      </c>
      <c r="I38" s="13" t="e">
        <f t="shared" si="2"/>
        <v>#VALUE!</v>
      </c>
      <c r="K38" s="33">
        <v>5611</v>
      </c>
      <c r="L38" s="33">
        <v>4330</v>
      </c>
      <c r="M38" s="13">
        <v>6284.3200000000006</v>
      </c>
      <c r="N38" s="13" t="s">
        <v>130</v>
      </c>
      <c r="O38" s="13">
        <v>4719.7000000000007</v>
      </c>
      <c r="P38" s="13">
        <v>7038.4384000000009</v>
      </c>
      <c r="Q38" s="13" t="s">
        <v>130</v>
      </c>
      <c r="R38" s="13">
        <v>5144.4730000000009</v>
      </c>
      <c r="S38" s="13">
        <v>9149.9699200000014</v>
      </c>
      <c r="T38" s="13" t="s">
        <v>130</v>
      </c>
      <c r="U38" s="13">
        <v>6687.8149000000012</v>
      </c>
      <c r="V38" s="13">
        <v>11437.462400000002</v>
      </c>
      <c r="W38" s="13" t="s">
        <v>130</v>
      </c>
      <c r="X38" s="13">
        <v>7690.9871350000012</v>
      </c>
      <c r="Y38" s="13" t="s">
        <v>130</v>
      </c>
      <c r="Z38" s="13">
        <v>13839.329504000003</v>
      </c>
      <c r="AA38" s="13" t="s">
        <v>130</v>
      </c>
      <c r="AB38" s="13">
        <v>9306.0944333500011</v>
      </c>
      <c r="AC38" s="13">
        <v>15223.262454400005</v>
      </c>
      <c r="AD38" s="13" t="s">
        <v>130</v>
      </c>
      <c r="AE38" s="13">
        <v>10236.703876685002</v>
      </c>
    </row>
    <row r="39" spans="1:31" x14ac:dyDescent="0.25">
      <c r="A39" s="17"/>
      <c r="B39" s="3" t="s">
        <v>33</v>
      </c>
      <c r="C39" s="4" t="s">
        <v>120</v>
      </c>
      <c r="D39" s="49" t="str">
        <f t="shared" si="0"/>
        <v/>
      </c>
      <c r="E39" s="39">
        <f t="shared" si="3"/>
        <v>11498.894415008004</v>
      </c>
      <c r="F39" s="49" t="str">
        <f t="shared" si="1"/>
        <v/>
      </c>
      <c r="G39" s="39">
        <f t="shared" si="4"/>
        <v>5861.139465135956</v>
      </c>
      <c r="H39" s="58" t="str">
        <f t="shared" si="5"/>
        <v/>
      </c>
      <c r="I39" s="13" t="e">
        <f t="shared" si="2"/>
        <v>#VALUE!</v>
      </c>
      <c r="K39" s="33">
        <v>3961</v>
      </c>
      <c r="L39" s="33">
        <v>2317</v>
      </c>
      <c r="M39" s="13">
        <v>4436.3200000000006</v>
      </c>
      <c r="N39" s="13" t="s">
        <v>130</v>
      </c>
      <c r="O39" s="13">
        <v>2525.5300000000002</v>
      </c>
      <c r="P39" s="13">
        <v>4968.6784000000016</v>
      </c>
      <c r="Q39" s="13" t="s">
        <v>130</v>
      </c>
      <c r="R39" s="13">
        <v>2752.8277000000003</v>
      </c>
      <c r="S39" s="13">
        <v>6459.2819200000022</v>
      </c>
      <c r="T39" s="13" t="s">
        <v>130</v>
      </c>
      <c r="U39" s="13">
        <v>3578.6760100000006</v>
      </c>
      <c r="V39" s="13">
        <v>8074.1024000000025</v>
      </c>
      <c r="W39" s="13" t="s">
        <v>130</v>
      </c>
      <c r="X39" s="13">
        <v>4115.4774115</v>
      </c>
      <c r="Y39" s="13" t="s">
        <v>130</v>
      </c>
      <c r="Z39" s="13">
        <v>9769.6639040000027</v>
      </c>
      <c r="AA39" s="13" t="s">
        <v>130</v>
      </c>
      <c r="AB39" s="13">
        <v>4979.727667915</v>
      </c>
      <c r="AC39" s="13">
        <v>10746.630294400004</v>
      </c>
      <c r="AD39" s="13" t="s">
        <v>130</v>
      </c>
      <c r="AE39" s="13">
        <v>5477.7004347065003</v>
      </c>
    </row>
    <row r="40" spans="1:31" x14ac:dyDescent="0.25">
      <c r="A40" s="20"/>
      <c r="B40" s="6" t="s">
        <v>34</v>
      </c>
      <c r="C40" s="7"/>
      <c r="D40" s="51" t="str">
        <f t="shared" si="0"/>
        <v/>
      </c>
      <c r="E40" s="5"/>
      <c r="F40" s="51" t="str">
        <f t="shared" si="1"/>
        <v/>
      </c>
      <c r="G40" s="5"/>
      <c r="H40" s="59">
        <f>SUM(H41:H51)</f>
        <v>0</v>
      </c>
      <c r="I40" s="13" t="e">
        <f t="shared" si="2"/>
        <v>#VALUE!</v>
      </c>
      <c r="K40" s="34"/>
      <c r="L40" s="34"/>
      <c r="N40" s="13" t="s">
        <v>130</v>
      </c>
      <c r="Q40" s="13" t="s">
        <v>130</v>
      </c>
      <c r="T40" s="13" t="s">
        <v>130</v>
      </c>
      <c r="W40" s="13" t="s">
        <v>130</v>
      </c>
      <c r="Y40" s="13" t="s">
        <v>130</v>
      </c>
      <c r="AA40" s="13" t="s">
        <v>130</v>
      </c>
      <c r="AD40" s="13" t="s">
        <v>130</v>
      </c>
    </row>
    <row r="41" spans="1:31" x14ac:dyDescent="0.25">
      <c r="A41" s="17"/>
      <c r="B41" s="3" t="s">
        <v>35</v>
      </c>
      <c r="C41" s="4" t="s">
        <v>120</v>
      </c>
      <c r="D41" s="49" t="str">
        <f t="shared" si="0"/>
        <v/>
      </c>
      <c r="E41" s="39">
        <f t="shared" si="3"/>
        <v>13623.911004704003</v>
      </c>
      <c r="F41" s="49" t="str">
        <f t="shared" si="1"/>
        <v/>
      </c>
      <c r="G41" s="39">
        <f t="shared" si="4"/>
        <v>10508.059274136715</v>
      </c>
      <c r="H41" s="58" t="str">
        <f t="shared" si="5"/>
        <v/>
      </c>
      <c r="I41" s="13" t="e">
        <f t="shared" si="2"/>
        <v>#VALUE!</v>
      </c>
      <c r="K41" s="33">
        <v>4693</v>
      </c>
      <c r="L41" s="33">
        <v>4154</v>
      </c>
      <c r="M41" s="13">
        <v>5256.1600000000008</v>
      </c>
      <c r="N41" s="13" t="s">
        <v>130</v>
      </c>
      <c r="O41" s="13">
        <v>4527.8600000000006</v>
      </c>
      <c r="P41" s="13">
        <v>5886.8992000000017</v>
      </c>
      <c r="Q41" s="13" t="s">
        <v>130</v>
      </c>
      <c r="R41" s="13">
        <v>4935.367400000001</v>
      </c>
      <c r="S41" s="13">
        <v>7652.968960000002</v>
      </c>
      <c r="T41" s="13" t="s">
        <v>130</v>
      </c>
      <c r="U41" s="13">
        <v>6415.9776200000015</v>
      </c>
      <c r="V41" s="13">
        <v>9566.2112000000016</v>
      </c>
      <c r="W41" s="13" t="s">
        <v>130</v>
      </c>
      <c r="X41" s="13">
        <v>7378.3742630000015</v>
      </c>
      <c r="Y41" s="13" t="s">
        <v>130</v>
      </c>
      <c r="Z41" s="13">
        <v>11575.115552000001</v>
      </c>
      <c r="AA41" s="13" t="s">
        <v>130</v>
      </c>
      <c r="AB41" s="13">
        <v>8927.8328582300019</v>
      </c>
      <c r="AC41" s="13">
        <v>12732.627107200002</v>
      </c>
      <c r="AD41" s="13" t="s">
        <v>130</v>
      </c>
      <c r="AE41" s="13">
        <v>9820.6161440530032</v>
      </c>
    </row>
    <row r="42" spans="1:31" x14ac:dyDescent="0.25">
      <c r="A42" s="17"/>
      <c r="B42" s="3" t="s">
        <v>36</v>
      </c>
      <c r="C42" s="4" t="s">
        <v>120</v>
      </c>
      <c r="D42" s="49" t="str">
        <f t="shared" si="0"/>
        <v/>
      </c>
      <c r="E42" s="39">
        <f t="shared" si="3"/>
        <v>9565.4776817600068</v>
      </c>
      <c r="F42" s="49" t="str">
        <f t="shared" si="1"/>
        <v/>
      </c>
      <c r="G42" s="39">
        <f t="shared" si="4"/>
        <v>9286.2507451506663</v>
      </c>
      <c r="H42" s="58" t="str">
        <f t="shared" si="5"/>
        <v/>
      </c>
      <c r="I42" s="13" t="e">
        <f t="shared" si="2"/>
        <v>#VALUE!</v>
      </c>
      <c r="K42" s="33">
        <v>3295</v>
      </c>
      <c r="L42" s="33">
        <v>3671</v>
      </c>
      <c r="M42" s="13">
        <v>3690.4000000000005</v>
      </c>
      <c r="N42" s="13" t="s">
        <v>130</v>
      </c>
      <c r="O42" s="13">
        <v>4001.3900000000003</v>
      </c>
      <c r="P42" s="13">
        <v>4133.2480000000014</v>
      </c>
      <c r="Q42" s="13" t="s">
        <v>130</v>
      </c>
      <c r="R42" s="13">
        <v>4361.5151000000005</v>
      </c>
      <c r="S42" s="13">
        <v>5373.2224000000024</v>
      </c>
      <c r="T42" s="13" t="s">
        <v>130</v>
      </c>
      <c r="U42" s="13">
        <v>5669.9696300000005</v>
      </c>
      <c r="V42" s="13">
        <v>6716.528000000003</v>
      </c>
      <c r="W42" s="13" t="s">
        <v>130</v>
      </c>
      <c r="X42" s="13">
        <v>6520.4650744999999</v>
      </c>
      <c r="Y42" s="13" t="s">
        <v>130</v>
      </c>
      <c r="Z42" s="13">
        <v>8126.9988800000037</v>
      </c>
      <c r="AA42" s="13" t="s">
        <v>130</v>
      </c>
      <c r="AB42" s="13">
        <v>7889.762740145</v>
      </c>
      <c r="AC42" s="13">
        <v>8939.6987680000057</v>
      </c>
      <c r="AD42" s="13" t="s">
        <v>130</v>
      </c>
      <c r="AE42" s="13">
        <v>8678.7390141595006</v>
      </c>
    </row>
    <row r="43" spans="1:31" x14ac:dyDescent="0.25">
      <c r="A43" s="17"/>
      <c r="B43" s="3" t="s">
        <v>37</v>
      </c>
      <c r="C43" s="4" t="s">
        <v>120</v>
      </c>
      <c r="D43" s="49" t="str">
        <f t="shared" si="0"/>
        <v/>
      </c>
      <c r="E43" s="39">
        <f t="shared" si="3"/>
        <v>29158.014517632011</v>
      </c>
      <c r="F43" s="49" t="str">
        <f t="shared" si="1"/>
        <v/>
      </c>
      <c r="G43" s="39">
        <f t="shared" si="4"/>
        <v>13189.461014768611</v>
      </c>
      <c r="H43" s="58" t="str">
        <f t="shared" si="5"/>
        <v/>
      </c>
      <c r="I43" s="13" t="e">
        <f t="shared" si="2"/>
        <v>#VALUE!</v>
      </c>
      <c r="K43" s="33">
        <v>10044</v>
      </c>
      <c r="L43" s="33">
        <v>5214</v>
      </c>
      <c r="M43" s="13">
        <v>11249.28</v>
      </c>
      <c r="N43" s="13" t="s">
        <v>130</v>
      </c>
      <c r="O43" s="13">
        <v>5683.26</v>
      </c>
      <c r="P43" s="13">
        <v>12599.193600000002</v>
      </c>
      <c r="Q43" s="13" t="s">
        <v>130</v>
      </c>
      <c r="R43" s="13">
        <v>6194.7534000000005</v>
      </c>
      <c r="S43" s="13">
        <v>16378.951680000004</v>
      </c>
      <c r="T43" s="13" t="s">
        <v>130</v>
      </c>
      <c r="U43" s="13">
        <v>8053.1794200000013</v>
      </c>
      <c r="V43" s="13">
        <v>20473.689600000005</v>
      </c>
      <c r="W43" s="13" t="s">
        <v>130</v>
      </c>
      <c r="X43" s="13">
        <v>9261.1563330000008</v>
      </c>
      <c r="Y43" s="13" t="s">
        <v>130</v>
      </c>
      <c r="Z43" s="13">
        <v>24773.164416000007</v>
      </c>
      <c r="AA43" s="13" t="s">
        <v>130</v>
      </c>
      <c r="AB43" s="13">
        <v>11205.99916293</v>
      </c>
      <c r="AC43" s="13">
        <v>27250.48085760001</v>
      </c>
      <c r="AD43" s="13" t="s">
        <v>130</v>
      </c>
      <c r="AE43" s="13">
        <v>12326.599079223</v>
      </c>
    </row>
    <row r="44" spans="1:31" x14ac:dyDescent="0.25">
      <c r="A44" s="17"/>
      <c r="B44" s="3" t="s">
        <v>38</v>
      </c>
      <c r="C44" s="4" t="s">
        <v>120</v>
      </c>
      <c r="D44" s="49" t="str">
        <f t="shared" si="0"/>
        <v/>
      </c>
      <c r="E44" s="39">
        <f t="shared" si="3"/>
        <v>46007.189772544029</v>
      </c>
      <c r="F44" s="49" t="str">
        <f t="shared" si="1"/>
        <v/>
      </c>
      <c r="G44" s="39">
        <f t="shared" si="4"/>
        <v>13068.039049155095</v>
      </c>
      <c r="H44" s="58" t="str">
        <f t="shared" si="5"/>
        <v/>
      </c>
      <c r="I44" s="13" t="e">
        <f t="shared" si="2"/>
        <v>#VALUE!</v>
      </c>
      <c r="K44" s="33">
        <v>15848</v>
      </c>
      <c r="L44" s="33">
        <v>5166</v>
      </c>
      <c r="M44" s="13">
        <v>17749.760000000002</v>
      </c>
      <c r="N44" s="13" t="s">
        <v>130</v>
      </c>
      <c r="O44" s="13">
        <v>5630.9400000000005</v>
      </c>
      <c r="P44" s="13">
        <v>19879.731200000006</v>
      </c>
      <c r="Q44" s="13" t="s">
        <v>130</v>
      </c>
      <c r="R44" s="13">
        <v>6137.7246000000014</v>
      </c>
      <c r="S44" s="13">
        <v>25843.650560000009</v>
      </c>
      <c r="T44" s="13" t="s">
        <v>130</v>
      </c>
      <c r="U44" s="13">
        <v>7979.0419800000018</v>
      </c>
      <c r="V44" s="13">
        <v>32304.563200000011</v>
      </c>
      <c r="W44" s="13" t="s">
        <v>130</v>
      </c>
      <c r="X44" s="13">
        <v>9175.8982770000021</v>
      </c>
      <c r="Y44" s="13" t="s">
        <v>130</v>
      </c>
      <c r="Z44" s="13">
        <v>39088.521472000015</v>
      </c>
      <c r="AA44" s="13" t="s">
        <v>130</v>
      </c>
      <c r="AB44" s="13">
        <v>11102.836915170003</v>
      </c>
      <c r="AC44" s="13">
        <v>42997.373619200021</v>
      </c>
      <c r="AD44" s="13" t="s">
        <v>130</v>
      </c>
      <c r="AE44" s="13">
        <v>12213.120606687004</v>
      </c>
    </row>
    <row r="45" spans="1:31" x14ac:dyDescent="0.25">
      <c r="A45" s="17"/>
      <c r="B45" s="3" t="s">
        <v>39</v>
      </c>
      <c r="C45" s="4" t="s">
        <v>120</v>
      </c>
      <c r="D45" s="49" t="str">
        <f t="shared" si="0"/>
        <v/>
      </c>
      <c r="E45" s="39">
        <f t="shared" si="3"/>
        <v>76471.566947776038</v>
      </c>
      <c r="F45" s="49" t="str">
        <f t="shared" si="1"/>
        <v/>
      </c>
      <c r="G45" s="39">
        <f t="shared" si="4"/>
        <v>15142.330961719395</v>
      </c>
      <c r="H45" s="58" t="str">
        <f t="shared" si="5"/>
        <v/>
      </c>
      <c r="I45" s="13" t="e">
        <f t="shared" si="2"/>
        <v>#VALUE!</v>
      </c>
      <c r="K45" s="33">
        <v>26342</v>
      </c>
      <c r="L45" s="33">
        <v>5986</v>
      </c>
      <c r="M45" s="13">
        <v>29503.040000000005</v>
      </c>
      <c r="N45" s="13" t="s">
        <v>130</v>
      </c>
      <c r="O45" s="13">
        <v>6524.7400000000007</v>
      </c>
      <c r="P45" s="13">
        <v>33043.404800000011</v>
      </c>
      <c r="Q45" s="13" t="s">
        <v>130</v>
      </c>
      <c r="R45" s="13">
        <v>7111.9666000000016</v>
      </c>
      <c r="S45" s="13">
        <v>42956.426240000015</v>
      </c>
      <c r="T45" s="13" t="s">
        <v>130</v>
      </c>
      <c r="U45" s="13">
        <v>9245.5565800000022</v>
      </c>
      <c r="V45" s="13">
        <v>53695.532800000015</v>
      </c>
      <c r="W45" s="13" t="s">
        <v>130</v>
      </c>
      <c r="X45" s="13">
        <v>10632.390067000002</v>
      </c>
      <c r="Y45" s="13" t="s">
        <v>130</v>
      </c>
      <c r="Z45" s="13">
        <v>64971.594688000019</v>
      </c>
      <c r="AA45" s="13" t="s">
        <v>130</v>
      </c>
      <c r="AB45" s="13">
        <v>12865.191981070002</v>
      </c>
      <c r="AC45" s="13">
        <v>71468.754156800031</v>
      </c>
      <c r="AD45" s="13" t="s">
        <v>130</v>
      </c>
      <c r="AE45" s="13">
        <v>14151.711179177004</v>
      </c>
    </row>
    <row r="46" spans="1:31" x14ac:dyDescent="0.25">
      <c r="A46" s="17"/>
      <c r="B46" s="3" t="s">
        <v>40</v>
      </c>
      <c r="C46" s="4" t="s">
        <v>120</v>
      </c>
      <c r="D46" s="49" t="str">
        <f t="shared" si="0"/>
        <v/>
      </c>
      <c r="E46" s="39">
        <f t="shared" si="3"/>
        <v>55860.067238976008</v>
      </c>
      <c r="F46" s="49" t="str">
        <f t="shared" si="1"/>
        <v/>
      </c>
      <c r="G46" s="39">
        <f t="shared" si="4"/>
        <v>13649.852634386541</v>
      </c>
      <c r="H46" s="58" t="str">
        <f t="shared" si="5"/>
        <v/>
      </c>
      <c r="I46" s="13" t="e">
        <f t="shared" si="2"/>
        <v>#VALUE!</v>
      </c>
      <c r="K46" s="33">
        <v>19242</v>
      </c>
      <c r="L46" s="33">
        <v>5396</v>
      </c>
      <c r="M46" s="13">
        <v>21551.040000000001</v>
      </c>
      <c r="N46" s="13" t="s">
        <v>130</v>
      </c>
      <c r="O46" s="13">
        <v>5881.64</v>
      </c>
      <c r="P46" s="13">
        <v>24137.164800000002</v>
      </c>
      <c r="Q46" s="13" t="s">
        <v>130</v>
      </c>
      <c r="R46" s="13">
        <v>6410.9876000000004</v>
      </c>
      <c r="S46" s="13">
        <v>31378.314240000003</v>
      </c>
      <c r="T46" s="13" t="s">
        <v>130</v>
      </c>
      <c r="U46" s="13">
        <v>8334.2838800000009</v>
      </c>
      <c r="V46" s="13">
        <v>39222.892800000001</v>
      </c>
      <c r="W46" s="13" t="s">
        <v>130</v>
      </c>
      <c r="X46" s="13">
        <v>9584.4264619999994</v>
      </c>
      <c r="Y46" s="13" t="s">
        <v>130</v>
      </c>
      <c r="Z46" s="13">
        <v>47459.700288</v>
      </c>
      <c r="AA46" s="13" t="s">
        <v>130</v>
      </c>
      <c r="AB46" s="13">
        <v>11597.15601902</v>
      </c>
      <c r="AC46" s="13">
        <v>52205.670316800002</v>
      </c>
      <c r="AD46" s="13" t="s">
        <v>130</v>
      </c>
      <c r="AE46" s="13">
        <v>12756.871620922</v>
      </c>
    </row>
    <row r="47" spans="1:31" x14ac:dyDescent="0.25">
      <c r="A47" s="17"/>
      <c r="B47" s="3" t="s">
        <v>41</v>
      </c>
      <c r="C47" s="4" t="s">
        <v>120</v>
      </c>
      <c r="D47" s="49" t="str">
        <f t="shared" si="0"/>
        <v/>
      </c>
      <c r="E47" s="39">
        <f t="shared" si="3"/>
        <v>18274.562065760005</v>
      </c>
      <c r="F47" s="49" t="str">
        <f t="shared" si="1"/>
        <v/>
      </c>
      <c r="G47" s="39">
        <f t="shared" si="4"/>
        <v>12453.340348236647</v>
      </c>
      <c r="H47" s="58" t="str">
        <f t="shared" si="5"/>
        <v/>
      </c>
      <c r="I47" s="13" t="e">
        <f t="shared" si="2"/>
        <v>#VALUE!</v>
      </c>
      <c r="K47" s="33">
        <v>6295</v>
      </c>
      <c r="L47" s="33">
        <v>4923</v>
      </c>
      <c r="M47" s="13">
        <v>7050.4000000000005</v>
      </c>
      <c r="N47" s="13" t="s">
        <v>130</v>
      </c>
      <c r="O47" s="13">
        <v>5366.0700000000006</v>
      </c>
      <c r="P47" s="13">
        <v>7896.4480000000012</v>
      </c>
      <c r="Q47" s="13" t="s">
        <v>130</v>
      </c>
      <c r="R47" s="13">
        <v>5849.0163000000011</v>
      </c>
      <c r="S47" s="13">
        <v>10265.382400000002</v>
      </c>
      <c r="T47" s="13" t="s">
        <v>130</v>
      </c>
      <c r="U47" s="13">
        <v>7603.721190000002</v>
      </c>
      <c r="V47" s="13">
        <v>12831.728000000003</v>
      </c>
      <c r="W47" s="13" t="s">
        <v>130</v>
      </c>
      <c r="X47" s="13">
        <v>8744.2793685000015</v>
      </c>
      <c r="Y47" s="13" t="s">
        <v>130</v>
      </c>
      <c r="Z47" s="13">
        <v>15526.390880000003</v>
      </c>
      <c r="AA47" s="13" t="s">
        <v>130</v>
      </c>
      <c r="AB47" s="13">
        <v>10580.578035885001</v>
      </c>
      <c r="AC47" s="13">
        <v>17079.029968000003</v>
      </c>
      <c r="AD47" s="13" t="s">
        <v>130</v>
      </c>
      <c r="AE47" s="13">
        <v>11638.635839473502</v>
      </c>
    </row>
    <row r="48" spans="1:31" x14ac:dyDescent="0.25">
      <c r="A48" s="17"/>
      <c r="B48" s="3" t="s">
        <v>42</v>
      </c>
      <c r="C48" s="4" t="s">
        <v>120</v>
      </c>
      <c r="D48" s="49" t="str">
        <f t="shared" si="0"/>
        <v/>
      </c>
      <c r="E48" s="39">
        <f t="shared" si="3"/>
        <v>23627.745933792005</v>
      </c>
      <c r="F48" s="49" t="str">
        <f t="shared" si="1"/>
        <v/>
      </c>
      <c r="G48" s="39">
        <f t="shared" si="4"/>
        <v>9524.0354278104751</v>
      </c>
      <c r="H48" s="58" t="str">
        <f t="shared" si="5"/>
        <v/>
      </c>
      <c r="I48" s="13" t="e">
        <f t="shared" si="2"/>
        <v>#VALUE!</v>
      </c>
      <c r="K48" s="33">
        <v>8139</v>
      </c>
      <c r="L48" s="33">
        <v>3765</v>
      </c>
      <c r="M48" s="13">
        <v>9115.68</v>
      </c>
      <c r="N48" s="13" t="s">
        <v>130</v>
      </c>
      <c r="O48" s="13">
        <v>4103.8500000000004</v>
      </c>
      <c r="P48" s="13">
        <v>10209.561600000001</v>
      </c>
      <c r="Q48" s="13" t="s">
        <v>130</v>
      </c>
      <c r="R48" s="13">
        <v>4473.1965000000009</v>
      </c>
      <c r="S48" s="13">
        <v>13272.430080000002</v>
      </c>
      <c r="T48" s="13" t="s">
        <v>130</v>
      </c>
      <c r="U48" s="13">
        <v>5815.1554500000011</v>
      </c>
      <c r="V48" s="13">
        <v>16590.537600000003</v>
      </c>
      <c r="W48" s="13" t="s">
        <v>130</v>
      </c>
      <c r="X48" s="13">
        <v>6687.4287675000005</v>
      </c>
      <c r="Y48" s="13" t="s">
        <v>130</v>
      </c>
      <c r="Z48" s="13">
        <v>20074.550496000003</v>
      </c>
      <c r="AA48" s="13" t="s">
        <v>130</v>
      </c>
      <c r="AB48" s="13">
        <v>8091.7888086749999</v>
      </c>
      <c r="AC48" s="13">
        <v>22082.005545600005</v>
      </c>
      <c r="AD48" s="13" t="s">
        <v>130</v>
      </c>
      <c r="AE48" s="13">
        <v>8900.9676895425</v>
      </c>
    </row>
    <row r="49" spans="1:31" x14ac:dyDescent="0.25">
      <c r="A49" s="17"/>
      <c r="B49" s="3" t="s">
        <v>43</v>
      </c>
      <c r="C49" s="4" t="s">
        <v>120</v>
      </c>
      <c r="D49" s="49" t="str">
        <f t="shared" si="0"/>
        <v/>
      </c>
      <c r="E49" s="39">
        <f t="shared" si="3"/>
        <v>60931.657378592012</v>
      </c>
      <c r="F49" s="49" t="str">
        <f t="shared" si="1"/>
        <v/>
      </c>
      <c r="G49" s="39">
        <f t="shared" si="4"/>
        <v>22222.749331557781</v>
      </c>
      <c r="H49" s="58" t="str">
        <f t="shared" si="5"/>
        <v/>
      </c>
      <c r="I49" s="13" t="e">
        <f t="shared" si="2"/>
        <v>#VALUE!</v>
      </c>
      <c r="K49" s="33">
        <v>20989</v>
      </c>
      <c r="L49" s="33">
        <v>8785</v>
      </c>
      <c r="M49" s="13">
        <v>23507.680000000004</v>
      </c>
      <c r="N49" s="13" t="s">
        <v>130</v>
      </c>
      <c r="O49" s="13">
        <v>9575.6500000000015</v>
      </c>
      <c r="P49" s="13">
        <v>26328.601600000005</v>
      </c>
      <c r="Q49" s="13" t="s">
        <v>130</v>
      </c>
      <c r="R49" s="13">
        <v>10437.458500000002</v>
      </c>
      <c r="S49" s="13">
        <v>34227.182080000006</v>
      </c>
      <c r="T49" s="13" t="s">
        <v>130</v>
      </c>
      <c r="U49" s="13">
        <v>13568.696050000004</v>
      </c>
      <c r="V49" s="13">
        <v>42783.977600000006</v>
      </c>
      <c r="W49" s="13" t="s">
        <v>130</v>
      </c>
      <c r="X49" s="13">
        <v>15604.000457500004</v>
      </c>
      <c r="Y49" s="13" t="s">
        <v>130</v>
      </c>
      <c r="Z49" s="13">
        <v>51768.612896000006</v>
      </c>
      <c r="AA49" s="13" t="s">
        <v>130</v>
      </c>
      <c r="AB49" s="13">
        <v>18880.840553575003</v>
      </c>
      <c r="AC49" s="13">
        <v>56945.474185600011</v>
      </c>
      <c r="AD49" s="13" t="s">
        <v>130</v>
      </c>
      <c r="AE49" s="13">
        <v>20768.924608932506</v>
      </c>
    </row>
    <row r="50" spans="1:31" x14ac:dyDescent="0.25">
      <c r="A50" s="17"/>
      <c r="B50" s="3" t="s">
        <v>44</v>
      </c>
      <c r="C50" s="4" t="s">
        <v>120</v>
      </c>
      <c r="D50" s="49" t="str">
        <f t="shared" si="0"/>
        <v/>
      </c>
      <c r="E50" s="39">
        <f t="shared" si="3"/>
        <v>26736.88905888001</v>
      </c>
      <c r="F50" s="49" t="str">
        <f t="shared" si="1"/>
        <v/>
      </c>
      <c r="G50" s="39">
        <f t="shared" si="4"/>
        <v>10260.156094342439</v>
      </c>
      <c r="H50" s="58" t="str">
        <f t="shared" si="5"/>
        <v/>
      </c>
      <c r="I50" s="13" t="e">
        <f t="shared" si="2"/>
        <v>#VALUE!</v>
      </c>
      <c r="K50" s="33">
        <v>9210</v>
      </c>
      <c r="L50" s="33">
        <v>4056</v>
      </c>
      <c r="M50" s="13">
        <v>10315.200000000001</v>
      </c>
      <c r="N50" s="13" t="s">
        <v>130</v>
      </c>
      <c r="O50" s="13">
        <v>4421.04</v>
      </c>
      <c r="P50" s="13">
        <v>11553.024000000001</v>
      </c>
      <c r="Q50" s="13" t="s">
        <v>130</v>
      </c>
      <c r="R50" s="13">
        <v>4818.9336000000003</v>
      </c>
      <c r="S50" s="13">
        <v>15018.931200000003</v>
      </c>
      <c r="T50" s="13" t="s">
        <v>130</v>
      </c>
      <c r="U50" s="13">
        <v>6264.6136800000004</v>
      </c>
      <c r="V50" s="13">
        <v>18773.664000000004</v>
      </c>
      <c r="W50" s="13" t="s">
        <v>130</v>
      </c>
      <c r="X50" s="13">
        <v>7204.3057319999998</v>
      </c>
      <c r="Y50" s="13" t="s">
        <v>130</v>
      </c>
      <c r="Z50" s="13">
        <v>22716.133440000005</v>
      </c>
      <c r="AA50" s="13" t="s">
        <v>130</v>
      </c>
      <c r="AB50" s="13">
        <v>8717.2099357199986</v>
      </c>
      <c r="AC50" s="13">
        <v>24987.746784000006</v>
      </c>
      <c r="AD50" s="13" t="s">
        <v>130</v>
      </c>
      <c r="AE50" s="13">
        <v>9588.9309292919988</v>
      </c>
    </row>
    <row r="51" spans="1:31" x14ac:dyDescent="0.25">
      <c r="A51" s="17"/>
      <c r="B51" s="3" t="s">
        <v>45</v>
      </c>
      <c r="C51" s="4" t="s">
        <v>120</v>
      </c>
      <c r="D51" s="49" t="str">
        <f t="shared" si="0"/>
        <v/>
      </c>
      <c r="E51" s="39">
        <f t="shared" si="3"/>
        <v>48495.084878240013</v>
      </c>
      <c r="F51" s="49" t="str">
        <f t="shared" si="1"/>
        <v/>
      </c>
      <c r="G51" s="39">
        <f t="shared" si="4"/>
        <v>11039.280373695863</v>
      </c>
      <c r="H51" s="58" t="str">
        <f t="shared" si="5"/>
        <v/>
      </c>
      <c r="I51" s="13" t="e">
        <f t="shared" si="2"/>
        <v>#VALUE!</v>
      </c>
      <c r="K51" s="33">
        <v>16705</v>
      </c>
      <c r="L51" s="33">
        <v>4364</v>
      </c>
      <c r="M51" s="13">
        <v>18709.600000000002</v>
      </c>
      <c r="N51" s="13" t="s">
        <v>130</v>
      </c>
      <c r="O51" s="13">
        <v>4756.76</v>
      </c>
      <c r="P51" s="13">
        <v>20954.752000000004</v>
      </c>
      <c r="Q51" s="13" t="s">
        <v>130</v>
      </c>
      <c r="R51" s="13">
        <v>5184.8684000000003</v>
      </c>
      <c r="S51" s="13">
        <v>27241.177600000006</v>
      </c>
      <c r="T51" s="13" t="s">
        <v>130</v>
      </c>
      <c r="U51" s="13">
        <v>6740.3289200000008</v>
      </c>
      <c r="V51" s="13">
        <v>34051.472000000009</v>
      </c>
      <c r="W51" s="13" t="s">
        <v>130</v>
      </c>
      <c r="X51" s="13">
        <v>7751.3782580000006</v>
      </c>
      <c r="Y51" s="13" t="s">
        <v>130</v>
      </c>
      <c r="Z51" s="13">
        <v>41202.281120000007</v>
      </c>
      <c r="AA51" s="13" t="s">
        <v>130</v>
      </c>
      <c r="AB51" s="13">
        <v>9379.1676921800008</v>
      </c>
      <c r="AC51" s="13">
        <v>45322.509232000011</v>
      </c>
      <c r="AD51" s="13" t="s">
        <v>130</v>
      </c>
      <c r="AE51" s="13">
        <v>10317.084461398003</v>
      </c>
    </row>
    <row r="52" spans="1:31" x14ac:dyDescent="0.25">
      <c r="A52" s="20"/>
      <c r="B52" s="6" t="s">
        <v>46</v>
      </c>
      <c r="C52" s="7"/>
      <c r="D52" s="51" t="str">
        <f t="shared" si="0"/>
        <v/>
      </c>
      <c r="E52" s="5"/>
      <c r="F52" s="51" t="str">
        <f t="shared" si="1"/>
        <v/>
      </c>
      <c r="G52" s="5"/>
      <c r="H52" s="59">
        <f>SUM(H53:H56)</f>
        <v>0</v>
      </c>
      <c r="I52" s="13" t="e">
        <f t="shared" si="2"/>
        <v>#VALUE!</v>
      </c>
      <c r="K52" s="34"/>
      <c r="L52" s="34"/>
      <c r="N52" s="13" t="s">
        <v>130</v>
      </c>
      <c r="Q52" s="13" t="s">
        <v>130</v>
      </c>
      <c r="T52" s="13" t="s">
        <v>130</v>
      </c>
      <c r="W52" s="13" t="s">
        <v>130</v>
      </c>
      <c r="Y52" s="13" t="s">
        <v>130</v>
      </c>
      <c r="AA52" s="13" t="s">
        <v>130</v>
      </c>
      <c r="AD52" s="13" t="s">
        <v>130</v>
      </c>
    </row>
    <row r="53" spans="1:31" x14ac:dyDescent="0.25">
      <c r="A53" s="17"/>
      <c r="B53" s="3" t="s">
        <v>47</v>
      </c>
      <c r="C53" s="4" t="s">
        <v>121</v>
      </c>
      <c r="D53" s="49" t="str">
        <f t="shared" si="0"/>
        <v/>
      </c>
      <c r="E53" s="39">
        <f t="shared" si="3"/>
        <v>8389.751289920001</v>
      </c>
      <c r="F53" s="49" t="str">
        <f t="shared" si="1"/>
        <v/>
      </c>
      <c r="G53" s="39">
        <f t="shared" si="4"/>
        <v>5618.2955339089167</v>
      </c>
      <c r="H53" s="58" t="str">
        <f t="shared" si="5"/>
        <v/>
      </c>
      <c r="I53" s="13" t="e">
        <f t="shared" si="2"/>
        <v>#VALUE!</v>
      </c>
      <c r="K53" s="33">
        <v>2890</v>
      </c>
      <c r="L53" s="33">
        <v>2221</v>
      </c>
      <c r="M53" s="13">
        <v>3236.8</v>
      </c>
      <c r="N53" s="13" t="s">
        <v>130</v>
      </c>
      <c r="O53" s="13">
        <v>2420.8900000000003</v>
      </c>
      <c r="P53" s="13">
        <v>3625.2160000000003</v>
      </c>
      <c r="Q53" s="13" t="s">
        <v>130</v>
      </c>
      <c r="R53" s="13">
        <v>2638.7701000000006</v>
      </c>
      <c r="S53" s="13">
        <v>4712.7808000000005</v>
      </c>
      <c r="T53" s="13" t="s">
        <v>130</v>
      </c>
      <c r="U53" s="13">
        <v>3430.4011300000011</v>
      </c>
      <c r="V53" s="13">
        <v>5890.9760000000006</v>
      </c>
      <c r="W53" s="13" t="s">
        <v>130</v>
      </c>
      <c r="X53" s="13">
        <v>3944.9612995000011</v>
      </c>
      <c r="Y53" s="13" t="s">
        <v>130</v>
      </c>
      <c r="Z53" s="13">
        <v>7128.0809600000002</v>
      </c>
      <c r="AA53" s="13" t="s">
        <v>130</v>
      </c>
      <c r="AB53" s="13">
        <v>4773.4031723950011</v>
      </c>
      <c r="AC53" s="13">
        <v>7840.8890560000009</v>
      </c>
      <c r="AD53" s="13" t="s">
        <v>130</v>
      </c>
      <c r="AE53" s="13">
        <v>5250.7434896345012</v>
      </c>
    </row>
    <row r="54" spans="1:31" x14ac:dyDescent="0.25">
      <c r="A54" s="17"/>
      <c r="B54" s="3" t="s">
        <v>48</v>
      </c>
      <c r="C54" s="4" t="s">
        <v>121</v>
      </c>
      <c r="D54" s="49" t="str">
        <f t="shared" si="0"/>
        <v/>
      </c>
      <c r="E54" s="39">
        <f t="shared" si="3"/>
        <v>8581.3511463680043</v>
      </c>
      <c r="F54" s="49" t="str">
        <f t="shared" si="1"/>
        <v/>
      </c>
      <c r="G54" s="39">
        <f t="shared" si="4"/>
        <v>4151.1134494122161</v>
      </c>
      <c r="H54" s="58" t="str">
        <f t="shared" si="5"/>
        <v/>
      </c>
      <c r="I54" s="13" t="e">
        <f t="shared" si="2"/>
        <v>#VALUE!</v>
      </c>
      <c r="K54" s="33">
        <v>2956</v>
      </c>
      <c r="L54" s="33">
        <v>1641</v>
      </c>
      <c r="M54" s="13">
        <v>3310.7200000000003</v>
      </c>
      <c r="N54" s="13" t="s">
        <v>130</v>
      </c>
      <c r="O54" s="13">
        <v>1788.69</v>
      </c>
      <c r="P54" s="13">
        <v>3708.0064000000007</v>
      </c>
      <c r="Q54" s="13" t="s">
        <v>130</v>
      </c>
      <c r="R54" s="13">
        <v>1949.6721000000002</v>
      </c>
      <c r="S54" s="13">
        <v>4820.4083200000014</v>
      </c>
      <c r="T54" s="13" t="s">
        <v>130</v>
      </c>
      <c r="U54" s="13">
        <v>2534.5737300000005</v>
      </c>
      <c r="V54" s="13">
        <v>6025.5104000000019</v>
      </c>
      <c r="W54" s="13" t="s">
        <v>130</v>
      </c>
      <c r="X54" s="13">
        <v>2914.7597895000004</v>
      </c>
      <c r="Y54" s="13" t="s">
        <v>130</v>
      </c>
      <c r="Z54" s="13">
        <v>7290.8675840000024</v>
      </c>
      <c r="AA54" s="13" t="s">
        <v>130</v>
      </c>
      <c r="AB54" s="13">
        <v>3526.8593452950004</v>
      </c>
      <c r="AC54" s="13">
        <v>8019.954342400003</v>
      </c>
      <c r="AD54" s="13" t="s">
        <v>130</v>
      </c>
      <c r="AE54" s="13">
        <v>3879.5452798245005</v>
      </c>
    </row>
    <row r="55" spans="1:31" x14ac:dyDescent="0.25">
      <c r="A55" s="17"/>
      <c r="B55" s="3" t="s">
        <v>49</v>
      </c>
      <c r="C55" s="4" t="s">
        <v>121</v>
      </c>
      <c r="D55" s="49" t="str">
        <f t="shared" si="0"/>
        <v/>
      </c>
      <c r="E55" s="39">
        <f t="shared" si="3"/>
        <v>7899.1395362880048</v>
      </c>
      <c r="F55" s="49" t="str">
        <f t="shared" si="1"/>
        <v/>
      </c>
      <c r="G55" s="39">
        <f t="shared" si="4"/>
        <v>4151.1134494122161</v>
      </c>
      <c r="H55" s="58" t="str">
        <f t="shared" si="5"/>
        <v/>
      </c>
      <c r="I55" s="13" t="e">
        <f t="shared" si="2"/>
        <v>#VALUE!</v>
      </c>
      <c r="K55" s="33">
        <v>2721</v>
      </c>
      <c r="L55" s="33">
        <v>1641</v>
      </c>
      <c r="M55" s="13">
        <v>3047.5200000000004</v>
      </c>
      <c r="N55" s="13" t="s">
        <v>130</v>
      </c>
      <c r="O55" s="13">
        <v>1788.69</v>
      </c>
      <c r="P55" s="13">
        <v>3413.222400000001</v>
      </c>
      <c r="Q55" s="13" t="s">
        <v>130</v>
      </c>
      <c r="R55" s="13">
        <v>1949.6721000000002</v>
      </c>
      <c r="S55" s="13">
        <v>4437.1891200000018</v>
      </c>
      <c r="T55" s="13" t="s">
        <v>130</v>
      </c>
      <c r="U55" s="13">
        <v>2534.5737300000005</v>
      </c>
      <c r="V55" s="13">
        <v>5546.4864000000025</v>
      </c>
      <c r="W55" s="13" t="s">
        <v>130</v>
      </c>
      <c r="X55" s="13">
        <v>2914.7597895000004</v>
      </c>
      <c r="Y55" s="13" t="s">
        <v>130</v>
      </c>
      <c r="Z55" s="13">
        <v>6711.2485440000028</v>
      </c>
      <c r="AA55" s="13" t="s">
        <v>130</v>
      </c>
      <c r="AB55" s="13">
        <v>3526.8593452950004</v>
      </c>
      <c r="AC55" s="13">
        <v>7382.3733984000037</v>
      </c>
      <c r="AD55" s="13" t="s">
        <v>130</v>
      </c>
      <c r="AE55" s="13">
        <v>3879.5452798245005</v>
      </c>
    </row>
    <row r="56" spans="1:31" x14ac:dyDescent="0.25">
      <c r="A56" s="17"/>
      <c r="B56" s="3" t="s">
        <v>50</v>
      </c>
      <c r="C56" s="4" t="s">
        <v>121</v>
      </c>
      <c r="D56" s="49" t="str">
        <f t="shared" si="0"/>
        <v/>
      </c>
      <c r="E56" s="39">
        <f t="shared" si="3"/>
        <v>8389.751289920001</v>
      </c>
      <c r="F56" s="49" t="str">
        <f t="shared" si="1"/>
        <v/>
      </c>
      <c r="G56" s="39">
        <f t="shared" si="4"/>
        <v>13920.522432733349</v>
      </c>
      <c r="H56" s="58" t="str">
        <f t="shared" si="5"/>
        <v/>
      </c>
      <c r="I56" s="13" t="e">
        <f t="shared" si="2"/>
        <v>#VALUE!</v>
      </c>
      <c r="K56" s="33">
        <v>2890</v>
      </c>
      <c r="L56" s="33">
        <v>5503</v>
      </c>
      <c r="M56" s="13">
        <v>3236.8</v>
      </c>
      <c r="N56" s="13" t="s">
        <v>130</v>
      </c>
      <c r="O56" s="13">
        <v>5998.27</v>
      </c>
      <c r="P56" s="13">
        <v>3625.2160000000003</v>
      </c>
      <c r="Q56" s="13" t="s">
        <v>130</v>
      </c>
      <c r="R56" s="13">
        <v>6538.1143000000011</v>
      </c>
      <c r="S56" s="13">
        <v>4712.7808000000005</v>
      </c>
      <c r="T56" s="13" t="s">
        <v>130</v>
      </c>
      <c r="U56" s="13">
        <v>8499.5485900000022</v>
      </c>
      <c r="V56" s="13">
        <v>5890.9760000000006</v>
      </c>
      <c r="W56" s="13" t="s">
        <v>130</v>
      </c>
      <c r="X56" s="13">
        <v>9774.4808785000023</v>
      </c>
      <c r="Y56" s="13" t="s">
        <v>130</v>
      </c>
      <c r="Z56" s="13">
        <v>7128.0809600000002</v>
      </c>
      <c r="AA56" s="13" t="s">
        <v>130</v>
      </c>
      <c r="AB56" s="13">
        <v>11827.121862985003</v>
      </c>
      <c r="AC56" s="13">
        <v>7840.8890560000009</v>
      </c>
      <c r="AD56" s="13" t="s">
        <v>130</v>
      </c>
      <c r="AE56" s="13">
        <v>13009.834049283503</v>
      </c>
    </row>
    <row r="57" spans="1:31" x14ac:dyDescent="0.25">
      <c r="A57" s="20"/>
      <c r="B57" s="6" t="s">
        <v>51</v>
      </c>
      <c r="C57" s="8"/>
      <c r="D57" s="51" t="str">
        <f t="shared" si="0"/>
        <v/>
      </c>
      <c r="E57" s="5"/>
      <c r="F57" s="51" t="str">
        <f t="shared" si="1"/>
        <v/>
      </c>
      <c r="G57" s="5"/>
      <c r="H57" s="59">
        <f>SUM(H58:H60)</f>
        <v>0</v>
      </c>
      <c r="I57" s="13" t="e">
        <f t="shared" si="2"/>
        <v>#VALUE!</v>
      </c>
      <c r="K57" s="34"/>
      <c r="L57" s="34"/>
      <c r="N57" s="13" t="s">
        <v>130</v>
      </c>
      <c r="Q57" s="13" t="s">
        <v>130</v>
      </c>
      <c r="T57" s="13" t="s">
        <v>130</v>
      </c>
      <c r="W57" s="13" t="s">
        <v>130</v>
      </c>
      <c r="Y57" s="13" t="s">
        <v>130</v>
      </c>
      <c r="AA57" s="13" t="s">
        <v>130</v>
      </c>
      <c r="AD57" s="13" t="s">
        <v>130</v>
      </c>
    </row>
    <row r="58" spans="1:31" x14ac:dyDescent="0.25">
      <c r="A58" s="17"/>
      <c r="B58" s="3" t="s">
        <v>52</v>
      </c>
      <c r="C58" s="4" t="s">
        <v>120</v>
      </c>
      <c r="D58" s="49" t="str">
        <f t="shared" si="0"/>
        <v/>
      </c>
      <c r="E58" s="39">
        <f t="shared" si="3"/>
        <v>13362.638473184003</v>
      </c>
      <c r="F58" s="49" t="str">
        <f t="shared" si="1"/>
        <v/>
      </c>
      <c r="G58" s="39">
        <f t="shared" si="4"/>
        <v>9283.7211208670506</v>
      </c>
      <c r="H58" s="58" t="str">
        <f t="shared" si="5"/>
        <v/>
      </c>
      <c r="I58" s="13" t="e">
        <f t="shared" si="2"/>
        <v>#VALUE!</v>
      </c>
      <c r="K58" s="33">
        <v>4603</v>
      </c>
      <c r="L58" s="33">
        <v>3670</v>
      </c>
      <c r="M58" s="13">
        <v>5155.3600000000006</v>
      </c>
      <c r="N58" s="13" t="s">
        <v>130</v>
      </c>
      <c r="O58" s="13">
        <v>4000.3</v>
      </c>
      <c r="P58" s="13">
        <v>5774.003200000001</v>
      </c>
      <c r="Q58" s="13" t="s">
        <v>130</v>
      </c>
      <c r="R58" s="13">
        <v>4360.3270000000002</v>
      </c>
      <c r="S58" s="13">
        <v>7506.2041600000011</v>
      </c>
      <c r="T58" s="13" t="s">
        <v>130</v>
      </c>
      <c r="U58" s="13">
        <v>5668.4251000000004</v>
      </c>
      <c r="V58" s="13">
        <v>9382.7552000000014</v>
      </c>
      <c r="W58" s="13" t="s">
        <v>130</v>
      </c>
      <c r="X58" s="13">
        <v>6518.6888650000001</v>
      </c>
      <c r="Y58" s="13" t="s">
        <v>130</v>
      </c>
      <c r="Z58" s="13">
        <v>11353.133792000001</v>
      </c>
      <c r="AA58" s="13" t="s">
        <v>130</v>
      </c>
      <c r="AB58" s="13">
        <v>7887.6135266499996</v>
      </c>
      <c r="AC58" s="13">
        <v>12488.447171200001</v>
      </c>
      <c r="AD58" s="13" t="s">
        <v>130</v>
      </c>
      <c r="AE58" s="13">
        <v>8676.3748793150007</v>
      </c>
    </row>
    <row r="59" spans="1:31" x14ac:dyDescent="0.25">
      <c r="A59" s="17"/>
      <c r="B59" s="3" t="s">
        <v>53</v>
      </c>
      <c r="C59" s="4" t="s">
        <v>120</v>
      </c>
      <c r="D59" s="49" t="str">
        <f t="shared" si="0"/>
        <v/>
      </c>
      <c r="E59" s="39">
        <f t="shared" si="3"/>
        <v>14605.134511968005</v>
      </c>
      <c r="F59" s="49" t="str">
        <f t="shared" si="1"/>
        <v/>
      </c>
      <c r="G59" s="39">
        <f t="shared" si="4"/>
        <v>9283.7211208670506</v>
      </c>
      <c r="H59" s="58" t="str">
        <f t="shared" si="5"/>
        <v/>
      </c>
      <c r="I59" s="13" t="e">
        <f t="shared" si="2"/>
        <v>#VALUE!</v>
      </c>
      <c r="K59" s="33">
        <v>5031</v>
      </c>
      <c r="L59" s="33">
        <v>3670</v>
      </c>
      <c r="M59" s="13">
        <v>5634.72</v>
      </c>
      <c r="N59" s="13" t="s">
        <v>130</v>
      </c>
      <c r="O59" s="13">
        <v>4000.3</v>
      </c>
      <c r="P59" s="13">
        <v>6310.8864000000012</v>
      </c>
      <c r="Q59" s="13" t="s">
        <v>130</v>
      </c>
      <c r="R59" s="13">
        <v>4360.3270000000002</v>
      </c>
      <c r="S59" s="13">
        <v>8204.1523200000011</v>
      </c>
      <c r="T59" s="13" t="s">
        <v>130</v>
      </c>
      <c r="U59" s="13">
        <v>5668.4251000000004</v>
      </c>
      <c r="V59" s="13">
        <v>10255.190400000001</v>
      </c>
      <c r="W59" s="13" t="s">
        <v>130</v>
      </c>
      <c r="X59" s="13">
        <v>6518.6888650000001</v>
      </c>
      <c r="Y59" s="13" t="s">
        <v>130</v>
      </c>
      <c r="Z59" s="13">
        <v>12408.780384000002</v>
      </c>
      <c r="AA59" s="13" t="s">
        <v>130</v>
      </c>
      <c r="AB59" s="13">
        <v>7887.6135266499996</v>
      </c>
      <c r="AC59" s="13">
        <v>13649.658422400003</v>
      </c>
      <c r="AD59" s="13" t="s">
        <v>130</v>
      </c>
      <c r="AE59" s="13">
        <v>8676.3748793150007</v>
      </c>
    </row>
    <row r="60" spans="1:31" x14ac:dyDescent="0.25">
      <c r="A60" s="17"/>
      <c r="B60" s="3" t="s">
        <v>54</v>
      </c>
      <c r="C60" s="4" t="s">
        <v>121</v>
      </c>
      <c r="D60" s="49" t="str">
        <f t="shared" si="0"/>
        <v/>
      </c>
      <c r="E60" s="39">
        <f t="shared" si="3"/>
        <v>8084.933336480005</v>
      </c>
      <c r="F60" s="49" t="str">
        <f t="shared" si="1"/>
        <v/>
      </c>
      <c r="G60" s="39">
        <f t="shared" si="4"/>
        <v>5861.139465135956</v>
      </c>
      <c r="H60" s="58" t="str">
        <f t="shared" si="5"/>
        <v/>
      </c>
      <c r="I60" s="13" t="e">
        <f t="shared" si="2"/>
        <v>#VALUE!</v>
      </c>
      <c r="K60" s="33">
        <v>2785</v>
      </c>
      <c r="L60" s="33">
        <v>2317</v>
      </c>
      <c r="M60" s="13">
        <v>3119.2000000000003</v>
      </c>
      <c r="N60" s="13" t="s">
        <v>130</v>
      </c>
      <c r="O60" s="13">
        <v>2525.5300000000002</v>
      </c>
      <c r="P60" s="13">
        <v>3493.5040000000008</v>
      </c>
      <c r="Q60" s="13" t="s">
        <v>130</v>
      </c>
      <c r="R60" s="13">
        <v>2752.8277000000003</v>
      </c>
      <c r="S60" s="13">
        <v>4541.5552000000016</v>
      </c>
      <c r="T60" s="13" t="s">
        <v>130</v>
      </c>
      <c r="U60" s="13">
        <v>3578.6760100000006</v>
      </c>
      <c r="V60" s="13">
        <v>5676.9440000000022</v>
      </c>
      <c r="W60" s="13" t="s">
        <v>130</v>
      </c>
      <c r="X60" s="13">
        <v>4115.4774115</v>
      </c>
      <c r="Y60" s="13" t="s">
        <v>130</v>
      </c>
      <c r="Z60" s="13">
        <v>6869.1022400000029</v>
      </c>
      <c r="AA60" s="13" t="s">
        <v>130</v>
      </c>
      <c r="AB60" s="13">
        <v>4979.727667915</v>
      </c>
      <c r="AC60" s="13">
        <v>7556.012464000004</v>
      </c>
      <c r="AD60" s="13" t="s">
        <v>130</v>
      </c>
      <c r="AE60" s="13">
        <v>5477.7004347065003</v>
      </c>
    </row>
    <row r="61" spans="1:31" x14ac:dyDescent="0.25">
      <c r="A61" s="20"/>
      <c r="B61" s="6" t="s">
        <v>55</v>
      </c>
      <c r="C61" s="7"/>
      <c r="D61" s="51" t="str">
        <f t="shared" si="0"/>
        <v/>
      </c>
      <c r="E61" s="5"/>
      <c r="F61" s="51" t="str">
        <f t="shared" si="1"/>
        <v/>
      </c>
      <c r="G61" s="5"/>
      <c r="H61" s="59">
        <f>SUM(H62:H68)</f>
        <v>0</v>
      </c>
      <c r="I61" s="13" t="e">
        <f t="shared" si="2"/>
        <v>#VALUE!</v>
      </c>
      <c r="K61" s="34"/>
      <c r="L61" s="34"/>
      <c r="N61" s="13" t="s">
        <v>130</v>
      </c>
      <c r="Q61" s="13" t="s">
        <v>130</v>
      </c>
      <c r="T61" s="13" t="s">
        <v>130</v>
      </c>
      <c r="W61" s="13" t="s">
        <v>130</v>
      </c>
      <c r="Y61" s="13" t="s">
        <v>130</v>
      </c>
      <c r="AA61" s="13" t="s">
        <v>130</v>
      </c>
      <c r="AD61" s="13" t="s">
        <v>130</v>
      </c>
    </row>
    <row r="62" spans="1:31" x14ac:dyDescent="0.25">
      <c r="A62" s="17"/>
      <c r="B62" s="3" t="s">
        <v>56</v>
      </c>
      <c r="C62" s="4" t="s">
        <v>120</v>
      </c>
      <c r="D62" s="49" t="str">
        <f t="shared" si="0"/>
        <v/>
      </c>
      <c r="E62" s="39">
        <f t="shared" si="3"/>
        <v>7904.9455925440025</v>
      </c>
      <c r="F62" s="49" t="str">
        <f t="shared" si="1"/>
        <v/>
      </c>
      <c r="G62" s="39">
        <f t="shared" si="4"/>
        <v>6351.886576157267</v>
      </c>
      <c r="H62" s="58" t="str">
        <f t="shared" si="5"/>
        <v/>
      </c>
      <c r="I62" s="13" t="e">
        <f t="shared" si="2"/>
        <v>#VALUE!</v>
      </c>
      <c r="K62" s="33">
        <v>2723</v>
      </c>
      <c r="L62" s="33">
        <v>2511</v>
      </c>
      <c r="M62" s="13">
        <v>3049.76</v>
      </c>
      <c r="N62" s="13" t="s">
        <v>130</v>
      </c>
      <c r="O62" s="13">
        <v>2736.9900000000002</v>
      </c>
      <c r="P62" s="13">
        <v>3415.7312000000006</v>
      </c>
      <c r="Q62" s="13" t="s">
        <v>130</v>
      </c>
      <c r="R62" s="13">
        <v>2983.3191000000006</v>
      </c>
      <c r="S62" s="13">
        <v>4440.4505600000011</v>
      </c>
      <c r="T62" s="13" t="s">
        <v>130</v>
      </c>
      <c r="U62" s="13">
        <v>3878.3148300000007</v>
      </c>
      <c r="V62" s="13">
        <v>5550.5632000000014</v>
      </c>
      <c r="W62" s="13" t="s">
        <v>130</v>
      </c>
      <c r="X62" s="13">
        <v>4460.0620545000002</v>
      </c>
      <c r="Y62" s="13" t="s">
        <v>130</v>
      </c>
      <c r="Z62" s="13">
        <v>6716.1814720000011</v>
      </c>
      <c r="AA62" s="13" t="s">
        <v>130</v>
      </c>
      <c r="AB62" s="13">
        <v>5396.6750859450003</v>
      </c>
      <c r="AC62" s="13">
        <v>7387.7996192000019</v>
      </c>
      <c r="AD62" s="13" t="s">
        <v>130</v>
      </c>
      <c r="AE62" s="13">
        <v>5936.3425945395011</v>
      </c>
    </row>
    <row r="63" spans="1:31" x14ac:dyDescent="0.25">
      <c r="A63" s="17"/>
      <c r="B63" s="3" t="s">
        <v>57</v>
      </c>
      <c r="C63" s="4" t="s">
        <v>120</v>
      </c>
      <c r="D63" s="49" t="str">
        <f t="shared" si="0"/>
        <v/>
      </c>
      <c r="E63" s="39">
        <f t="shared" si="3"/>
        <v>9379.6838815680003</v>
      </c>
      <c r="F63" s="49" t="str">
        <f t="shared" si="1"/>
        <v/>
      </c>
      <c r="G63" s="39">
        <f t="shared" si="4"/>
        <v>12281.325896950828</v>
      </c>
      <c r="H63" s="58" t="str">
        <f t="shared" si="5"/>
        <v/>
      </c>
      <c r="I63" s="13" t="e">
        <f t="shared" si="2"/>
        <v>#VALUE!</v>
      </c>
      <c r="K63" s="33">
        <v>3231</v>
      </c>
      <c r="L63" s="33">
        <v>4855</v>
      </c>
      <c r="M63" s="13">
        <v>3618.7200000000003</v>
      </c>
      <c r="N63" s="13" t="s">
        <v>130</v>
      </c>
      <c r="O63" s="13">
        <v>5291.9500000000007</v>
      </c>
      <c r="P63" s="13">
        <v>4052.9664000000007</v>
      </c>
      <c r="Q63" s="13" t="s">
        <v>130</v>
      </c>
      <c r="R63" s="13">
        <v>5768.2255000000014</v>
      </c>
      <c r="S63" s="13">
        <v>5268.8563200000008</v>
      </c>
      <c r="T63" s="13" t="s">
        <v>130</v>
      </c>
      <c r="U63" s="13">
        <v>7498.6931500000019</v>
      </c>
      <c r="V63" s="13">
        <v>6586.0704000000005</v>
      </c>
      <c r="W63" s="13" t="s">
        <v>130</v>
      </c>
      <c r="X63" s="13">
        <v>8623.4971225000008</v>
      </c>
      <c r="Y63" s="13" t="s">
        <v>130</v>
      </c>
      <c r="Z63" s="13">
        <v>7969.145184</v>
      </c>
      <c r="AA63" s="13" t="s">
        <v>130</v>
      </c>
      <c r="AB63" s="13">
        <v>10434.431518225001</v>
      </c>
      <c r="AC63" s="13">
        <v>8766.0597023999999</v>
      </c>
      <c r="AD63" s="13" t="s">
        <v>130</v>
      </c>
      <c r="AE63" s="13">
        <v>11477.874670047502</v>
      </c>
    </row>
    <row r="64" spans="1:31" x14ac:dyDescent="0.25">
      <c r="A64" s="17"/>
      <c r="B64" s="3" t="s">
        <v>58</v>
      </c>
      <c r="C64" s="4" t="s">
        <v>120</v>
      </c>
      <c r="D64" s="49" t="str">
        <f t="shared" si="0"/>
        <v/>
      </c>
      <c r="E64" s="39">
        <f t="shared" si="3"/>
        <v>20251.524220928008</v>
      </c>
      <c r="F64" s="49" t="str">
        <f t="shared" si="1"/>
        <v/>
      </c>
      <c r="G64" s="39">
        <f t="shared" si="4"/>
        <v>13809.218964254289</v>
      </c>
      <c r="H64" s="58" t="str">
        <f t="shared" si="5"/>
        <v/>
      </c>
      <c r="I64" s="13" t="e">
        <f t="shared" si="2"/>
        <v>#VALUE!</v>
      </c>
      <c r="K64" s="33">
        <v>6976</v>
      </c>
      <c r="L64" s="33">
        <v>5459</v>
      </c>
      <c r="M64" s="13">
        <v>7813.1200000000008</v>
      </c>
      <c r="N64" s="13" t="s">
        <v>130</v>
      </c>
      <c r="O64" s="13">
        <v>5950.31</v>
      </c>
      <c r="P64" s="13">
        <v>8750.6944000000021</v>
      </c>
      <c r="Q64" s="13" t="s">
        <v>130</v>
      </c>
      <c r="R64" s="13">
        <v>6485.8379000000014</v>
      </c>
      <c r="S64" s="13">
        <v>11375.902720000004</v>
      </c>
      <c r="T64" s="13" t="s">
        <v>130</v>
      </c>
      <c r="U64" s="13">
        <v>8431.5892700000022</v>
      </c>
      <c r="V64" s="13">
        <v>14219.878400000005</v>
      </c>
      <c r="W64" s="13" t="s">
        <v>130</v>
      </c>
      <c r="X64" s="13">
        <v>9696.327660500001</v>
      </c>
      <c r="Y64" s="13" t="s">
        <v>130</v>
      </c>
      <c r="Z64" s="13">
        <v>17206.052864000005</v>
      </c>
      <c r="AA64" s="13" t="s">
        <v>130</v>
      </c>
      <c r="AB64" s="13">
        <v>11732.556469205001</v>
      </c>
      <c r="AC64" s="13">
        <v>18926.658150400006</v>
      </c>
      <c r="AD64" s="13" t="s">
        <v>130</v>
      </c>
      <c r="AE64" s="13">
        <v>12905.812116125502</v>
      </c>
    </row>
    <row r="65" spans="1:31" x14ac:dyDescent="0.25">
      <c r="A65" s="17"/>
      <c r="B65" s="3" t="s">
        <v>59</v>
      </c>
      <c r="C65" s="4" t="s">
        <v>120</v>
      </c>
      <c r="D65" s="49" t="str">
        <f t="shared" si="0"/>
        <v/>
      </c>
      <c r="E65" s="39">
        <f t="shared" si="3"/>
        <v>75057.792249440012</v>
      </c>
      <c r="F65" s="49" t="str">
        <f t="shared" si="1"/>
        <v/>
      </c>
      <c r="G65" s="39">
        <f t="shared" si="4"/>
        <v>18731.867820169078</v>
      </c>
      <c r="H65" s="58" t="str">
        <f t="shared" si="5"/>
        <v/>
      </c>
      <c r="I65" s="13" t="e">
        <f t="shared" si="2"/>
        <v>#VALUE!</v>
      </c>
      <c r="K65" s="33">
        <v>25855</v>
      </c>
      <c r="L65" s="33">
        <v>7405</v>
      </c>
      <c r="M65" s="13">
        <v>28957.600000000002</v>
      </c>
      <c r="N65" s="13" t="s">
        <v>130</v>
      </c>
      <c r="O65" s="13">
        <v>8071.4500000000007</v>
      </c>
      <c r="P65" s="13">
        <v>32432.512000000006</v>
      </c>
      <c r="Q65" s="13" t="s">
        <v>130</v>
      </c>
      <c r="R65" s="13">
        <v>8797.8805000000011</v>
      </c>
      <c r="S65" s="13">
        <v>42162.265600000006</v>
      </c>
      <c r="T65" s="13" t="s">
        <v>130</v>
      </c>
      <c r="U65" s="13">
        <v>11437.244650000002</v>
      </c>
      <c r="V65" s="13">
        <v>52702.832000000009</v>
      </c>
      <c r="W65" s="13" t="s">
        <v>130</v>
      </c>
      <c r="X65" s="13">
        <v>13152.831347500001</v>
      </c>
      <c r="Y65" s="13" t="s">
        <v>130</v>
      </c>
      <c r="Z65" s="13">
        <v>63770.42672000001</v>
      </c>
      <c r="AA65" s="13" t="s">
        <v>130</v>
      </c>
      <c r="AB65" s="13">
        <v>15914.925930475001</v>
      </c>
      <c r="AC65" s="13">
        <v>70147.469392000014</v>
      </c>
      <c r="AD65" s="13" t="s">
        <v>130</v>
      </c>
      <c r="AE65" s="13">
        <v>17506.418523522501</v>
      </c>
    </row>
    <row r="66" spans="1:31" x14ac:dyDescent="0.25">
      <c r="A66" s="17"/>
      <c r="B66" s="3" t="s">
        <v>60</v>
      </c>
      <c r="C66" s="4" t="s">
        <v>120</v>
      </c>
      <c r="D66" s="49" t="str">
        <f t="shared" si="0"/>
        <v/>
      </c>
      <c r="E66" s="39">
        <f t="shared" si="3"/>
        <v>18622.925441120009</v>
      </c>
      <c r="F66" s="49" t="str">
        <f t="shared" si="1"/>
        <v/>
      </c>
      <c r="G66" s="39">
        <f t="shared" si="4"/>
        <v>7234.725451138901</v>
      </c>
      <c r="H66" s="58" t="str">
        <f t="shared" si="5"/>
        <v/>
      </c>
      <c r="I66" s="13" t="e">
        <f t="shared" si="2"/>
        <v>#VALUE!</v>
      </c>
      <c r="K66" s="33">
        <v>6415</v>
      </c>
      <c r="L66" s="33">
        <v>2860</v>
      </c>
      <c r="M66" s="13">
        <v>7184.8000000000011</v>
      </c>
      <c r="N66" s="13" t="s">
        <v>130</v>
      </c>
      <c r="O66" s="13">
        <v>3117.4</v>
      </c>
      <c r="P66" s="13">
        <v>8046.9760000000024</v>
      </c>
      <c r="Q66" s="13" t="s">
        <v>130</v>
      </c>
      <c r="R66" s="13">
        <v>3397.9660000000003</v>
      </c>
      <c r="S66" s="13">
        <v>10461.068800000003</v>
      </c>
      <c r="T66" s="13" t="s">
        <v>130</v>
      </c>
      <c r="U66" s="13">
        <v>4417.3558000000003</v>
      </c>
      <c r="V66" s="13">
        <v>13076.336000000003</v>
      </c>
      <c r="W66" s="13" t="s">
        <v>130</v>
      </c>
      <c r="X66" s="13">
        <v>5079.9591700000001</v>
      </c>
      <c r="Y66" s="13" t="s">
        <v>130</v>
      </c>
      <c r="Z66" s="13">
        <v>15822.366560000004</v>
      </c>
      <c r="AA66" s="13" t="s">
        <v>130</v>
      </c>
      <c r="AB66" s="13">
        <v>6146.7505957000003</v>
      </c>
      <c r="AC66" s="13">
        <v>17404.603216000007</v>
      </c>
      <c r="AD66" s="13" t="s">
        <v>130</v>
      </c>
      <c r="AE66" s="13">
        <v>6761.4256552700008</v>
      </c>
    </row>
    <row r="67" spans="1:31" x14ac:dyDescent="0.25">
      <c r="A67" s="17"/>
      <c r="B67" s="3" t="s">
        <v>61</v>
      </c>
      <c r="C67" s="4" t="s">
        <v>120</v>
      </c>
      <c r="D67" s="49" t="str">
        <f t="shared" si="0"/>
        <v/>
      </c>
      <c r="E67" s="39">
        <f t="shared" si="3"/>
        <v>27128.79785616001</v>
      </c>
      <c r="F67" s="49" t="str">
        <f t="shared" si="1"/>
        <v/>
      </c>
      <c r="G67" s="39">
        <f t="shared" si="4"/>
        <v>10047.667654518784</v>
      </c>
      <c r="H67" s="58" t="str">
        <f t="shared" si="5"/>
        <v/>
      </c>
      <c r="I67" s="13" t="e">
        <f t="shared" si="2"/>
        <v>#VALUE!</v>
      </c>
      <c r="K67" s="33">
        <v>9345</v>
      </c>
      <c r="L67" s="33">
        <v>3972</v>
      </c>
      <c r="M67" s="13">
        <v>10466.400000000001</v>
      </c>
      <c r="N67" s="13" t="s">
        <v>130</v>
      </c>
      <c r="O67" s="13">
        <v>4329.4800000000005</v>
      </c>
      <c r="P67" s="13">
        <v>11722.368000000002</v>
      </c>
      <c r="Q67" s="13" t="s">
        <v>130</v>
      </c>
      <c r="R67" s="13">
        <v>4719.1332000000011</v>
      </c>
      <c r="S67" s="13">
        <v>15239.078400000004</v>
      </c>
      <c r="T67" s="13" t="s">
        <v>130</v>
      </c>
      <c r="U67" s="13">
        <v>6134.8731600000019</v>
      </c>
      <c r="V67" s="13">
        <v>19048.848000000005</v>
      </c>
      <c r="W67" s="13" t="s">
        <v>130</v>
      </c>
      <c r="X67" s="13">
        <v>7055.104134000002</v>
      </c>
      <c r="Y67" s="13" t="s">
        <v>130</v>
      </c>
      <c r="Z67" s="13">
        <v>23049.106080000005</v>
      </c>
      <c r="AA67" s="13" t="s">
        <v>130</v>
      </c>
      <c r="AB67" s="13">
        <v>8536.6760021400023</v>
      </c>
      <c r="AC67" s="13">
        <v>25354.016688000007</v>
      </c>
      <c r="AD67" s="13" t="s">
        <v>130</v>
      </c>
      <c r="AE67" s="13">
        <v>9390.3436023540035</v>
      </c>
    </row>
    <row r="68" spans="1:31" x14ac:dyDescent="0.25">
      <c r="A68" s="17"/>
      <c r="B68" s="3" t="s">
        <v>62</v>
      </c>
      <c r="C68" s="4" t="s">
        <v>120</v>
      </c>
      <c r="D68" s="49" t="str">
        <f t="shared" si="0"/>
        <v/>
      </c>
      <c r="E68" s="39">
        <f t="shared" si="3"/>
        <v>20155.724292704006</v>
      </c>
      <c r="F68" s="49" t="str">
        <f t="shared" si="1"/>
        <v/>
      </c>
      <c r="G68" s="39">
        <f t="shared" si="4"/>
        <v>9771.9386076047467</v>
      </c>
      <c r="H68" s="58" t="str">
        <f t="shared" si="5"/>
        <v/>
      </c>
      <c r="I68" s="13" t="e">
        <f t="shared" si="2"/>
        <v>#VALUE!</v>
      </c>
      <c r="K68" s="33">
        <v>6943</v>
      </c>
      <c r="L68" s="33">
        <v>3863</v>
      </c>
      <c r="M68" s="13">
        <v>7776.1600000000008</v>
      </c>
      <c r="N68" s="13" t="s">
        <v>130</v>
      </c>
      <c r="O68" s="13">
        <v>4210.67</v>
      </c>
      <c r="P68" s="13">
        <v>8709.2992000000013</v>
      </c>
      <c r="Q68" s="13" t="s">
        <v>130</v>
      </c>
      <c r="R68" s="13">
        <v>4589.6303000000007</v>
      </c>
      <c r="S68" s="13">
        <v>11322.088960000003</v>
      </c>
      <c r="T68" s="13" t="s">
        <v>130</v>
      </c>
      <c r="U68" s="13">
        <v>5966.5193900000013</v>
      </c>
      <c r="V68" s="13">
        <v>14152.611200000003</v>
      </c>
      <c r="W68" s="13" t="s">
        <v>130</v>
      </c>
      <c r="X68" s="13">
        <v>6861.4972985000013</v>
      </c>
      <c r="Y68" s="13" t="s">
        <v>130</v>
      </c>
      <c r="Z68" s="13">
        <v>17124.659552000005</v>
      </c>
      <c r="AA68" s="13" t="s">
        <v>130</v>
      </c>
      <c r="AB68" s="13">
        <v>8302.4117311850005</v>
      </c>
      <c r="AC68" s="13">
        <v>18837.125507200006</v>
      </c>
      <c r="AD68" s="13" t="s">
        <v>130</v>
      </c>
      <c r="AE68" s="13">
        <v>9132.6529043035007</v>
      </c>
    </row>
    <row r="69" spans="1:31" x14ac:dyDescent="0.25">
      <c r="A69" s="20"/>
      <c r="B69" s="6" t="s">
        <v>63</v>
      </c>
      <c r="C69" s="7"/>
      <c r="D69" s="51" t="str">
        <f t="shared" si="0"/>
        <v/>
      </c>
      <c r="E69" s="5"/>
      <c r="F69" s="51" t="str">
        <f t="shared" si="1"/>
        <v/>
      </c>
      <c r="G69" s="5"/>
      <c r="H69" s="59" t="str">
        <f t="shared" si="5"/>
        <v/>
      </c>
      <c r="I69" s="13" t="e">
        <f t="shared" si="2"/>
        <v>#VALUE!</v>
      </c>
      <c r="K69" s="34"/>
      <c r="L69" s="34"/>
      <c r="N69" s="13" t="s">
        <v>130</v>
      </c>
      <c r="Q69" s="13" t="s">
        <v>130</v>
      </c>
      <c r="T69" s="13" t="s">
        <v>130</v>
      </c>
      <c r="W69" s="13" t="s">
        <v>130</v>
      </c>
      <c r="Y69" s="13" t="s">
        <v>130</v>
      </c>
      <c r="AA69" s="13" t="s">
        <v>130</v>
      </c>
      <c r="AD69" s="13" t="s">
        <v>130</v>
      </c>
    </row>
    <row r="70" spans="1:31" x14ac:dyDescent="0.25">
      <c r="A70" s="20"/>
      <c r="B70" s="6" t="s">
        <v>64</v>
      </c>
      <c r="C70" s="9"/>
      <c r="D70" s="51" t="str">
        <f t="shared" si="0"/>
        <v/>
      </c>
      <c r="E70" s="5"/>
      <c r="F70" s="51" t="str">
        <f t="shared" si="1"/>
        <v/>
      </c>
      <c r="G70" s="5"/>
      <c r="H70" s="59">
        <f>SUM(H71:H76)</f>
        <v>0</v>
      </c>
      <c r="I70" s="13" t="e">
        <f t="shared" si="2"/>
        <v>#VALUE!</v>
      </c>
      <c r="K70" s="34"/>
      <c r="L70" s="34"/>
      <c r="N70" s="13" t="s">
        <v>130</v>
      </c>
      <c r="Q70" s="13" t="s">
        <v>130</v>
      </c>
      <c r="T70" s="13" t="s">
        <v>130</v>
      </c>
      <c r="W70" s="13" t="s">
        <v>130</v>
      </c>
      <c r="Y70" s="13" t="s">
        <v>130</v>
      </c>
      <c r="AA70" s="13" t="s">
        <v>130</v>
      </c>
      <c r="AD70" s="13" t="s">
        <v>130</v>
      </c>
    </row>
    <row r="71" spans="1:31" x14ac:dyDescent="0.25">
      <c r="A71" s="17"/>
      <c r="B71" s="3" t="s">
        <v>65</v>
      </c>
      <c r="C71" s="4" t="s">
        <v>119</v>
      </c>
      <c r="D71" s="49" t="str">
        <f t="shared" si="0"/>
        <v/>
      </c>
      <c r="E71" s="39">
        <f t="shared" si="3"/>
        <v>332626.05987811211</v>
      </c>
      <c r="F71" s="49" t="str">
        <f t="shared" si="1"/>
        <v/>
      </c>
      <c r="G71" s="39">
        <f t="shared" si="4"/>
        <v>185130.55319636385</v>
      </c>
      <c r="H71" s="58" t="str">
        <f t="shared" si="5"/>
        <v/>
      </c>
      <c r="I71" s="13" t="e">
        <f t="shared" si="2"/>
        <v>#VALUE!</v>
      </c>
      <c r="K71" s="33">
        <v>114579</v>
      </c>
      <c r="L71" s="33">
        <v>73185</v>
      </c>
      <c r="M71" s="13">
        <v>128328.48000000001</v>
      </c>
      <c r="N71" s="13" t="s">
        <v>130</v>
      </c>
      <c r="O71" s="13">
        <v>79771.650000000009</v>
      </c>
      <c r="P71" s="13">
        <v>143727.89760000003</v>
      </c>
      <c r="Q71" s="13" t="s">
        <v>130</v>
      </c>
      <c r="R71" s="13">
        <v>86951.098500000022</v>
      </c>
      <c r="S71" s="13">
        <v>186846.26688000004</v>
      </c>
      <c r="T71" s="13" t="s">
        <v>130</v>
      </c>
      <c r="U71" s="13">
        <v>113036.42805000003</v>
      </c>
      <c r="V71" s="13">
        <v>233557.83360000004</v>
      </c>
      <c r="W71" s="13" t="s">
        <v>130</v>
      </c>
      <c r="X71" s="13">
        <v>129991.89225750003</v>
      </c>
      <c r="Y71" s="13" t="s">
        <v>130</v>
      </c>
      <c r="Z71" s="13">
        <v>282604.97865600005</v>
      </c>
      <c r="AA71" s="13" t="s">
        <v>130</v>
      </c>
      <c r="AB71" s="13">
        <v>157290.18963157505</v>
      </c>
      <c r="AC71" s="13">
        <v>310865.4765216001</v>
      </c>
      <c r="AD71" s="13" t="s">
        <v>130</v>
      </c>
      <c r="AE71" s="13">
        <v>173019.20859473257</v>
      </c>
    </row>
    <row r="72" spans="1:31" x14ac:dyDescent="0.25">
      <c r="A72" s="17"/>
      <c r="B72" s="3" t="s">
        <v>66</v>
      </c>
      <c r="C72" s="4" t="s">
        <v>119</v>
      </c>
      <c r="D72" s="49" t="str">
        <f t="shared" ref="D72:D124" si="6">IF(A72&gt;0,A72*E72,"")</f>
        <v/>
      </c>
      <c r="E72" s="39">
        <f t="shared" ref="E72:E124" si="7">+AC72*1.07</f>
        <v>358738.79788947216</v>
      </c>
      <c r="F72" s="49" t="str">
        <f t="shared" ref="F72:F124" si="8">IF(A72&gt;0,A72*G72,"")</f>
        <v/>
      </c>
      <c r="G72" s="39">
        <f t="shared" ref="G72:G124" si="9">+AE72*1.07</f>
        <v>301877.77313376334</v>
      </c>
      <c r="H72" s="58" t="str">
        <f t="shared" ref="H72:H124" si="10">IF(A72&gt;0,I72,"")</f>
        <v/>
      </c>
      <c r="I72" s="13" t="e">
        <f t="shared" ref="I72:I124" si="11">+D72+F72</f>
        <v>#VALUE!</v>
      </c>
      <c r="K72" s="33">
        <v>123574</v>
      </c>
      <c r="L72" s="33">
        <v>119337</v>
      </c>
      <c r="M72" s="13">
        <v>138402.88</v>
      </c>
      <c r="N72" s="13" t="s">
        <v>130</v>
      </c>
      <c r="O72" s="13">
        <v>130077.33000000002</v>
      </c>
      <c r="P72" s="13">
        <v>155011.22560000003</v>
      </c>
      <c r="Q72" s="13" t="s">
        <v>130</v>
      </c>
      <c r="R72" s="13">
        <v>141784.28970000002</v>
      </c>
      <c r="S72" s="13">
        <v>201514.59328000006</v>
      </c>
      <c r="T72" s="13" t="s">
        <v>130</v>
      </c>
      <c r="U72" s="13">
        <v>184319.57661000005</v>
      </c>
      <c r="V72" s="13">
        <v>251893.24160000007</v>
      </c>
      <c r="W72" s="13" t="s">
        <v>130</v>
      </c>
      <c r="X72" s="13">
        <v>211967.51310150005</v>
      </c>
      <c r="Y72" s="13" t="s">
        <v>130</v>
      </c>
      <c r="Z72" s="13">
        <v>304790.8223360001</v>
      </c>
      <c r="AA72" s="13" t="s">
        <v>130</v>
      </c>
      <c r="AB72" s="13">
        <v>256480.69085281505</v>
      </c>
      <c r="AC72" s="13">
        <v>335269.90456960013</v>
      </c>
      <c r="AD72" s="13" t="s">
        <v>130</v>
      </c>
      <c r="AE72" s="13">
        <v>282128.75993809657</v>
      </c>
    </row>
    <row r="73" spans="1:31" x14ac:dyDescent="0.25">
      <c r="A73" s="17"/>
      <c r="B73" s="3" t="s">
        <v>67</v>
      </c>
      <c r="C73" s="4" t="s">
        <v>119</v>
      </c>
      <c r="D73" s="49" t="str">
        <f t="shared" si="6"/>
        <v/>
      </c>
      <c r="E73" s="39">
        <f t="shared" si="7"/>
        <v>418425.05620115221</v>
      </c>
      <c r="F73" s="49" t="str">
        <f t="shared" si="8"/>
        <v/>
      </c>
      <c r="G73" s="39">
        <f t="shared" si="9"/>
        <v>320437.6265026466</v>
      </c>
      <c r="H73" s="58" t="str">
        <f t="shared" si="10"/>
        <v/>
      </c>
      <c r="I73" s="13" t="e">
        <f t="shared" si="11"/>
        <v>#VALUE!</v>
      </c>
      <c r="K73" s="33">
        <v>144134</v>
      </c>
      <c r="L73" s="33">
        <v>126674</v>
      </c>
      <c r="M73" s="13">
        <v>161430.08000000002</v>
      </c>
      <c r="N73" s="13" t="s">
        <v>130</v>
      </c>
      <c r="O73" s="13">
        <v>138074.66</v>
      </c>
      <c r="P73" s="13">
        <v>180801.68960000004</v>
      </c>
      <c r="Q73" s="13" t="s">
        <v>130</v>
      </c>
      <c r="R73" s="13">
        <v>150501.37940000001</v>
      </c>
      <c r="S73" s="13">
        <v>235042.19648000007</v>
      </c>
      <c r="T73" s="13" t="s">
        <v>130</v>
      </c>
      <c r="U73" s="13">
        <v>195651.79322000002</v>
      </c>
      <c r="V73" s="13">
        <v>293802.74560000008</v>
      </c>
      <c r="W73" s="13" t="s">
        <v>130</v>
      </c>
      <c r="X73" s="13">
        <v>224999.56220300001</v>
      </c>
      <c r="Y73" s="13" t="s">
        <v>130</v>
      </c>
      <c r="Z73" s="13">
        <v>355501.3221760001</v>
      </c>
      <c r="AA73" s="13" t="s">
        <v>130</v>
      </c>
      <c r="AB73" s="13">
        <v>272249.47026562999</v>
      </c>
      <c r="AC73" s="13">
        <v>391051.45439360017</v>
      </c>
      <c r="AD73" s="13" t="s">
        <v>130</v>
      </c>
      <c r="AE73" s="13">
        <v>299474.41729219304</v>
      </c>
    </row>
    <row r="74" spans="1:31" x14ac:dyDescent="0.25">
      <c r="A74" s="17"/>
      <c r="B74" s="3" t="s">
        <v>68</v>
      </c>
      <c r="C74" s="4" t="s">
        <v>119</v>
      </c>
      <c r="D74" s="49" t="str">
        <f t="shared" si="6"/>
        <v/>
      </c>
      <c r="E74" s="39">
        <f t="shared" si="7"/>
        <v>363711.68507273612</v>
      </c>
      <c r="F74" s="49" t="str">
        <f t="shared" si="8"/>
        <v/>
      </c>
      <c r="G74" s="39">
        <f t="shared" si="9"/>
        <v>231981.7245531973</v>
      </c>
      <c r="H74" s="58" t="str">
        <f t="shared" si="10"/>
        <v/>
      </c>
      <c r="I74" s="13" t="e">
        <f t="shared" si="11"/>
        <v>#VALUE!</v>
      </c>
      <c r="K74" s="33">
        <v>125287</v>
      </c>
      <c r="L74" s="33">
        <v>91706</v>
      </c>
      <c r="M74" s="13">
        <v>140321.44</v>
      </c>
      <c r="N74" s="13" t="s">
        <v>130</v>
      </c>
      <c r="O74" s="13">
        <v>99959.540000000008</v>
      </c>
      <c r="P74" s="13">
        <v>157160.01280000003</v>
      </c>
      <c r="Q74" s="13" t="s">
        <v>130</v>
      </c>
      <c r="R74" s="13">
        <v>108955.89860000001</v>
      </c>
      <c r="S74" s="13">
        <v>204308.01664000005</v>
      </c>
      <c r="T74" s="13" t="s">
        <v>130</v>
      </c>
      <c r="U74" s="13">
        <v>141642.66818000004</v>
      </c>
      <c r="V74" s="13">
        <v>255385.02080000006</v>
      </c>
      <c r="W74" s="13" t="s">
        <v>130</v>
      </c>
      <c r="X74" s="13">
        <v>162889.06840700004</v>
      </c>
      <c r="Y74" s="13" t="s">
        <v>130</v>
      </c>
      <c r="Z74" s="13">
        <v>309015.87516800006</v>
      </c>
      <c r="AA74" s="13" t="s">
        <v>130</v>
      </c>
      <c r="AB74" s="13">
        <v>197095.77277247005</v>
      </c>
      <c r="AC74" s="13">
        <v>339917.46268480009</v>
      </c>
      <c r="AD74" s="13" t="s">
        <v>130</v>
      </c>
      <c r="AE74" s="13">
        <v>216805.35004971709</v>
      </c>
    </row>
    <row r="75" spans="1:31" x14ac:dyDescent="0.25">
      <c r="A75" s="17"/>
      <c r="B75" s="3" t="s">
        <v>69</v>
      </c>
      <c r="C75" s="4" t="s">
        <v>119</v>
      </c>
      <c r="D75" s="49" t="str">
        <f t="shared" si="6"/>
        <v/>
      </c>
      <c r="E75" s="39">
        <f t="shared" si="7"/>
        <v>373968.08344896015</v>
      </c>
      <c r="F75" s="49" t="str">
        <f t="shared" si="8"/>
        <v/>
      </c>
      <c r="G75" s="39">
        <f t="shared" si="9"/>
        <v>244966.28600099304</v>
      </c>
      <c r="H75" s="58" t="str">
        <f t="shared" si="10"/>
        <v/>
      </c>
      <c r="I75" s="13" t="e">
        <f t="shared" si="11"/>
        <v>#VALUE!</v>
      </c>
      <c r="K75" s="33">
        <v>128820</v>
      </c>
      <c r="L75" s="33">
        <v>96839</v>
      </c>
      <c r="M75" s="13">
        <v>144278.40000000002</v>
      </c>
      <c r="N75" s="13" t="s">
        <v>130</v>
      </c>
      <c r="O75" s="13">
        <v>105554.51000000001</v>
      </c>
      <c r="P75" s="13">
        <v>161591.80800000005</v>
      </c>
      <c r="Q75" s="13" t="s">
        <v>130</v>
      </c>
      <c r="R75" s="13">
        <v>115054.41590000002</v>
      </c>
      <c r="S75" s="13">
        <v>210069.35040000008</v>
      </c>
      <c r="T75" s="13" t="s">
        <v>130</v>
      </c>
      <c r="U75" s="13">
        <v>149570.74067000003</v>
      </c>
      <c r="V75" s="13">
        <v>262586.68800000008</v>
      </c>
      <c r="W75" s="13" t="s">
        <v>130</v>
      </c>
      <c r="X75" s="13">
        <v>172006.35177050001</v>
      </c>
      <c r="Y75" s="13" t="s">
        <v>130</v>
      </c>
      <c r="Z75" s="13">
        <v>317729.8924800001</v>
      </c>
      <c r="AA75" s="13" t="s">
        <v>130</v>
      </c>
      <c r="AB75" s="13">
        <v>208127.685642305</v>
      </c>
      <c r="AC75" s="13">
        <v>349502.88172800012</v>
      </c>
      <c r="AD75" s="13" t="s">
        <v>130</v>
      </c>
      <c r="AE75" s="13">
        <v>228940.45420653553</v>
      </c>
    </row>
    <row r="76" spans="1:31" x14ac:dyDescent="0.25">
      <c r="A76" s="17"/>
      <c r="B76" s="3" t="s">
        <v>70</v>
      </c>
      <c r="C76" s="4" t="s">
        <v>121</v>
      </c>
      <c r="D76" s="49" t="str">
        <f t="shared" si="6"/>
        <v/>
      </c>
      <c r="E76" s="39">
        <f t="shared" si="7"/>
        <v>26951.713140352018</v>
      </c>
      <c r="F76" s="49" t="str">
        <f t="shared" si="8"/>
        <v/>
      </c>
      <c r="G76" s="39">
        <f t="shared" si="9"/>
        <v>12579.821562417399</v>
      </c>
      <c r="H76" s="58" t="str">
        <f t="shared" si="10"/>
        <v/>
      </c>
      <c r="I76" s="13" t="e">
        <f t="shared" si="11"/>
        <v>#VALUE!</v>
      </c>
      <c r="K76" s="33">
        <v>9284</v>
      </c>
      <c r="L76" s="33">
        <v>4973</v>
      </c>
      <c r="M76" s="13">
        <v>10398.080000000002</v>
      </c>
      <c r="N76" s="13" t="s">
        <v>130</v>
      </c>
      <c r="O76" s="13">
        <v>5420.5700000000006</v>
      </c>
      <c r="P76" s="13">
        <v>11645.849600000003</v>
      </c>
      <c r="Q76" s="13" t="s">
        <v>130</v>
      </c>
      <c r="R76" s="13">
        <v>5908.4213000000009</v>
      </c>
      <c r="S76" s="13">
        <v>15139.604480000005</v>
      </c>
      <c r="T76" s="13" t="s">
        <v>130</v>
      </c>
      <c r="U76" s="13">
        <v>7680.9476900000018</v>
      </c>
      <c r="V76" s="13">
        <v>18924.505600000008</v>
      </c>
      <c r="W76" s="13" t="s">
        <v>130</v>
      </c>
      <c r="X76" s="13">
        <v>8833.0898435000017</v>
      </c>
      <c r="Y76" s="13" t="s">
        <v>130</v>
      </c>
      <c r="Z76" s="13">
        <v>22898.65177600001</v>
      </c>
      <c r="AA76" s="13" t="s">
        <v>130</v>
      </c>
      <c r="AB76" s="13">
        <v>10688.038710635003</v>
      </c>
      <c r="AC76" s="13">
        <v>25188.516953600014</v>
      </c>
      <c r="AD76" s="13" t="s">
        <v>130</v>
      </c>
      <c r="AE76" s="13">
        <v>11756.842581698504</v>
      </c>
    </row>
    <row r="77" spans="1:31" x14ac:dyDescent="0.25">
      <c r="A77" s="20"/>
      <c r="B77" s="6" t="s">
        <v>71</v>
      </c>
      <c r="C77" s="8"/>
      <c r="D77" s="51" t="str">
        <f t="shared" si="6"/>
        <v/>
      </c>
      <c r="E77" s="5"/>
      <c r="F77" s="51" t="str">
        <f t="shared" si="8"/>
        <v/>
      </c>
      <c r="G77" s="5"/>
      <c r="H77" s="59">
        <f>SUM(H78:H82)</f>
        <v>0</v>
      </c>
      <c r="I77" s="13" t="e">
        <f t="shared" si="11"/>
        <v>#VALUE!</v>
      </c>
      <c r="K77" s="34"/>
      <c r="L77" s="34"/>
      <c r="N77" s="13" t="s">
        <v>130</v>
      </c>
      <c r="Q77" s="13" t="s">
        <v>130</v>
      </c>
      <c r="T77" s="13" t="s">
        <v>130</v>
      </c>
      <c r="W77" s="13" t="s">
        <v>130</v>
      </c>
      <c r="Y77" s="13" t="s">
        <v>130</v>
      </c>
      <c r="AA77" s="13" t="s">
        <v>130</v>
      </c>
      <c r="AD77" s="13" t="s">
        <v>130</v>
      </c>
    </row>
    <row r="78" spans="1:31" x14ac:dyDescent="0.25">
      <c r="A78" s="17"/>
      <c r="B78" s="3" t="s">
        <v>72</v>
      </c>
      <c r="C78" s="4" t="s">
        <v>120</v>
      </c>
      <c r="D78" s="49" t="str">
        <f t="shared" si="6"/>
        <v/>
      </c>
      <c r="E78" s="39">
        <f t="shared" si="7"/>
        <v>126917.48672803202</v>
      </c>
      <c r="F78" s="49" t="str">
        <f t="shared" si="8"/>
        <v/>
      </c>
      <c r="G78" s="39">
        <f t="shared" si="9"/>
        <v>12030.893092872941</v>
      </c>
      <c r="H78" s="58" t="str">
        <f t="shared" si="10"/>
        <v/>
      </c>
      <c r="I78" s="13" t="e">
        <f t="shared" si="11"/>
        <v>#VALUE!</v>
      </c>
      <c r="K78" s="33">
        <v>43719</v>
      </c>
      <c r="L78" s="33">
        <v>4756</v>
      </c>
      <c r="M78" s="13">
        <v>48965.280000000006</v>
      </c>
      <c r="N78" s="13" t="s">
        <v>130</v>
      </c>
      <c r="O78" s="13">
        <v>5184.04</v>
      </c>
      <c r="P78" s="13">
        <v>54841.113600000012</v>
      </c>
      <c r="Q78" s="13" t="s">
        <v>130</v>
      </c>
      <c r="R78" s="13">
        <v>5650.6036000000004</v>
      </c>
      <c r="S78" s="13">
        <v>71293.447680000012</v>
      </c>
      <c r="T78" s="13" t="s">
        <v>130</v>
      </c>
      <c r="U78" s="13">
        <v>7345.7846800000007</v>
      </c>
      <c r="V78" s="13">
        <v>89116.809600000008</v>
      </c>
      <c r="W78" s="13" t="s">
        <v>130</v>
      </c>
      <c r="X78" s="13">
        <v>8447.6523820000002</v>
      </c>
      <c r="Y78" s="13" t="s">
        <v>130</v>
      </c>
      <c r="Z78" s="13">
        <v>107831.33961600001</v>
      </c>
      <c r="AA78" s="13" t="s">
        <v>130</v>
      </c>
      <c r="AB78" s="13">
        <v>10221.659382219999</v>
      </c>
      <c r="AC78" s="13">
        <v>118614.47357760002</v>
      </c>
      <c r="AD78" s="13" t="s">
        <v>130</v>
      </c>
      <c r="AE78" s="13">
        <v>11243.825320442</v>
      </c>
    </row>
    <row r="79" spans="1:31" x14ac:dyDescent="0.25">
      <c r="A79" s="17"/>
      <c r="B79" s="3" t="s">
        <v>73</v>
      </c>
      <c r="C79" s="4" t="s">
        <v>120</v>
      </c>
      <c r="D79" s="49" t="str">
        <f t="shared" si="6"/>
        <v/>
      </c>
      <c r="E79" s="39">
        <f t="shared" si="7"/>
        <v>108564.54290281604</v>
      </c>
      <c r="F79" s="49" t="str">
        <f t="shared" si="8"/>
        <v/>
      </c>
      <c r="G79" s="39">
        <f t="shared" si="9"/>
        <v>14122.892375422549</v>
      </c>
      <c r="H79" s="58" t="str">
        <f t="shared" si="10"/>
        <v/>
      </c>
      <c r="I79" s="13" t="e">
        <f t="shared" si="11"/>
        <v>#VALUE!</v>
      </c>
      <c r="K79" s="33">
        <v>37397</v>
      </c>
      <c r="L79" s="33">
        <v>5583</v>
      </c>
      <c r="M79" s="13">
        <v>41884.640000000007</v>
      </c>
      <c r="N79" s="13" t="s">
        <v>130</v>
      </c>
      <c r="O79" s="13">
        <v>6085.47</v>
      </c>
      <c r="P79" s="13">
        <v>46910.796800000011</v>
      </c>
      <c r="Q79" s="13" t="s">
        <v>130</v>
      </c>
      <c r="R79" s="13">
        <v>6633.1623000000009</v>
      </c>
      <c r="S79" s="13">
        <v>60984.035840000019</v>
      </c>
      <c r="T79" s="13" t="s">
        <v>130</v>
      </c>
      <c r="U79" s="13">
        <v>8623.110990000001</v>
      </c>
      <c r="V79" s="13">
        <v>76230.044800000018</v>
      </c>
      <c r="W79" s="13" t="s">
        <v>130</v>
      </c>
      <c r="X79" s="13">
        <v>9916.5776385000008</v>
      </c>
      <c r="Y79" s="13" t="s">
        <v>130</v>
      </c>
      <c r="Z79" s="13">
        <v>92238.354208000019</v>
      </c>
      <c r="AA79" s="13" t="s">
        <v>130</v>
      </c>
      <c r="AB79" s="13">
        <v>11999.058942585001</v>
      </c>
      <c r="AC79" s="13">
        <v>101462.18962880003</v>
      </c>
      <c r="AD79" s="13" t="s">
        <v>130</v>
      </c>
      <c r="AE79" s="13">
        <v>13198.964836843503</v>
      </c>
    </row>
    <row r="80" spans="1:31" x14ac:dyDescent="0.25">
      <c r="A80" s="17"/>
      <c r="B80" s="3" t="s">
        <v>74</v>
      </c>
      <c r="C80" s="4" t="s">
        <v>120</v>
      </c>
      <c r="D80" s="49" t="str">
        <f t="shared" si="6"/>
        <v/>
      </c>
      <c r="E80" s="39">
        <f t="shared" si="7"/>
        <v>113592.58762051203</v>
      </c>
      <c r="F80" s="49" t="str">
        <f t="shared" si="8"/>
        <v/>
      </c>
      <c r="G80" s="39">
        <f t="shared" si="9"/>
        <v>13940.759427002267</v>
      </c>
      <c r="H80" s="58" t="str">
        <f t="shared" si="10"/>
        <v/>
      </c>
      <c r="I80" s="13" t="e">
        <f t="shared" si="11"/>
        <v>#VALUE!</v>
      </c>
      <c r="K80" s="33">
        <v>39129</v>
      </c>
      <c r="L80" s="33">
        <v>5511</v>
      </c>
      <c r="M80" s="13">
        <v>43824.480000000003</v>
      </c>
      <c r="N80" s="13" t="s">
        <v>130</v>
      </c>
      <c r="O80" s="13">
        <v>6006.9900000000007</v>
      </c>
      <c r="P80" s="13">
        <v>49083.417600000008</v>
      </c>
      <c r="Q80" s="13" t="s">
        <v>130</v>
      </c>
      <c r="R80" s="13">
        <v>6547.6191000000008</v>
      </c>
      <c r="S80" s="13">
        <v>63808.44288000001</v>
      </c>
      <c r="T80" s="13" t="s">
        <v>130</v>
      </c>
      <c r="U80" s="13">
        <v>8511.9048300000013</v>
      </c>
      <c r="V80" s="13">
        <v>79760.553600000014</v>
      </c>
      <c r="W80" s="13" t="s">
        <v>130</v>
      </c>
      <c r="X80" s="13">
        <v>9788.6905545000009</v>
      </c>
      <c r="Y80" s="13" t="s">
        <v>130</v>
      </c>
      <c r="Z80" s="13">
        <v>96510.269856000014</v>
      </c>
      <c r="AA80" s="13" t="s">
        <v>130</v>
      </c>
      <c r="AB80" s="13">
        <v>11844.315570945</v>
      </c>
      <c r="AC80" s="13">
        <v>106161.29684160002</v>
      </c>
      <c r="AD80" s="13" t="s">
        <v>130</v>
      </c>
      <c r="AE80" s="13">
        <v>13028.747128039502</v>
      </c>
    </row>
    <row r="81" spans="1:31" x14ac:dyDescent="0.25">
      <c r="A81" s="17"/>
      <c r="B81" s="3" t="s">
        <v>75</v>
      </c>
      <c r="C81" s="4" t="s">
        <v>120</v>
      </c>
      <c r="D81" s="49" t="str">
        <f t="shared" si="6"/>
        <v/>
      </c>
      <c r="E81" s="39">
        <f t="shared" si="7"/>
        <v>83952.670433632054</v>
      </c>
      <c r="F81" s="49" t="str">
        <f t="shared" si="8"/>
        <v/>
      </c>
      <c r="G81" s="39">
        <f t="shared" si="9"/>
        <v>25339.246448971458</v>
      </c>
      <c r="H81" s="58" t="str">
        <f t="shared" si="10"/>
        <v/>
      </c>
      <c r="I81" s="13" t="e">
        <f t="shared" si="11"/>
        <v>#VALUE!</v>
      </c>
      <c r="K81" s="33">
        <v>28919</v>
      </c>
      <c r="L81" s="33">
        <v>10017</v>
      </c>
      <c r="M81" s="13">
        <v>32389.280000000002</v>
      </c>
      <c r="N81" s="13" t="s">
        <v>130</v>
      </c>
      <c r="O81" s="13">
        <v>10918.53</v>
      </c>
      <c r="P81" s="13">
        <v>36275.993600000009</v>
      </c>
      <c r="Q81" s="13" t="s">
        <v>130</v>
      </c>
      <c r="R81" s="13">
        <v>11901.197700000002</v>
      </c>
      <c r="S81" s="13">
        <v>47158.791680000017</v>
      </c>
      <c r="T81" s="13" t="s">
        <v>130</v>
      </c>
      <c r="U81" s="13">
        <v>15471.557010000004</v>
      </c>
      <c r="V81" s="13">
        <v>58948.489600000023</v>
      </c>
      <c r="W81" s="13" t="s">
        <v>130</v>
      </c>
      <c r="X81" s="13">
        <v>17792.290561500002</v>
      </c>
      <c r="Y81" s="13" t="s">
        <v>130</v>
      </c>
      <c r="Z81" s="13">
        <v>71327.67241600003</v>
      </c>
      <c r="AA81" s="13" t="s">
        <v>130</v>
      </c>
      <c r="AB81" s="13">
        <v>21528.671579415</v>
      </c>
      <c r="AC81" s="13">
        <v>78460.439657600044</v>
      </c>
      <c r="AD81" s="13" t="s">
        <v>130</v>
      </c>
      <c r="AE81" s="13">
        <v>23681.538737356503</v>
      </c>
    </row>
    <row r="82" spans="1:31" x14ac:dyDescent="0.25">
      <c r="A82" s="17"/>
      <c r="B82" s="3" t="s">
        <v>76</v>
      </c>
      <c r="C82" s="4" t="s">
        <v>120</v>
      </c>
      <c r="D82" s="49" t="str">
        <f t="shared" si="6"/>
        <v/>
      </c>
      <c r="E82" s="39">
        <f t="shared" si="7"/>
        <v>92342.421723552034</v>
      </c>
      <c r="F82" s="49" t="str">
        <f t="shared" si="8"/>
        <v/>
      </c>
      <c r="G82" s="39">
        <f t="shared" si="9"/>
        <v>27876.459605437307</v>
      </c>
      <c r="H82" s="58" t="str">
        <f t="shared" si="10"/>
        <v/>
      </c>
      <c r="I82" s="13" t="e">
        <f t="shared" si="11"/>
        <v>#VALUE!</v>
      </c>
      <c r="K82" s="33">
        <v>31809</v>
      </c>
      <c r="L82" s="33">
        <v>11020</v>
      </c>
      <c r="M82" s="13">
        <v>35626.080000000002</v>
      </c>
      <c r="N82" s="13" t="s">
        <v>130</v>
      </c>
      <c r="O82" s="13">
        <v>12011.800000000001</v>
      </c>
      <c r="P82" s="13">
        <v>39901.209600000009</v>
      </c>
      <c r="Q82" s="13" t="s">
        <v>130</v>
      </c>
      <c r="R82" s="13">
        <v>13092.862000000003</v>
      </c>
      <c r="S82" s="13">
        <v>51871.572480000017</v>
      </c>
      <c r="T82" s="13" t="s">
        <v>130</v>
      </c>
      <c r="U82" s="13">
        <v>17020.720600000004</v>
      </c>
      <c r="V82" s="13">
        <v>64839.465600000025</v>
      </c>
      <c r="W82" s="13" t="s">
        <v>130</v>
      </c>
      <c r="X82" s="13">
        <v>19573.828690000002</v>
      </c>
      <c r="Y82" s="13" t="s">
        <v>130</v>
      </c>
      <c r="Z82" s="13">
        <v>78455.753376000022</v>
      </c>
      <c r="AA82" s="13" t="s">
        <v>130</v>
      </c>
      <c r="AB82" s="13">
        <v>23684.332714900003</v>
      </c>
      <c r="AC82" s="13">
        <v>86301.328713600029</v>
      </c>
      <c r="AD82" s="13" t="s">
        <v>130</v>
      </c>
      <c r="AE82" s="13">
        <v>26052.765986390004</v>
      </c>
    </row>
    <row r="83" spans="1:31" x14ac:dyDescent="0.25">
      <c r="A83" s="21"/>
      <c r="B83" s="6" t="s">
        <v>77</v>
      </c>
      <c r="C83" s="7"/>
      <c r="D83" s="52" t="str">
        <f t="shared" si="6"/>
        <v/>
      </c>
      <c r="E83" s="5"/>
      <c r="F83" s="52" t="str">
        <f t="shared" si="8"/>
        <v/>
      </c>
      <c r="G83" s="5"/>
      <c r="H83" s="60">
        <f>SUM(H84:H85)</f>
        <v>0</v>
      </c>
      <c r="I83" s="13" t="e">
        <f t="shared" si="11"/>
        <v>#VALUE!</v>
      </c>
      <c r="K83" s="35"/>
      <c r="L83" s="35"/>
      <c r="N83" s="13" t="s">
        <v>130</v>
      </c>
      <c r="Q83" s="13" t="s">
        <v>130</v>
      </c>
      <c r="T83" s="13" t="s">
        <v>130</v>
      </c>
      <c r="W83" s="13" t="s">
        <v>130</v>
      </c>
      <c r="Y83" s="13" t="s">
        <v>130</v>
      </c>
      <c r="AA83" s="13" t="s">
        <v>130</v>
      </c>
      <c r="AD83" s="13" t="s">
        <v>130</v>
      </c>
    </row>
    <row r="84" spans="1:31" x14ac:dyDescent="0.25">
      <c r="A84" s="17"/>
      <c r="B84" s="3" t="s">
        <v>78</v>
      </c>
      <c r="C84" s="4" t="s">
        <v>120</v>
      </c>
      <c r="D84" s="49" t="str">
        <f t="shared" si="6"/>
        <v/>
      </c>
      <c r="E84" s="39">
        <f t="shared" si="7"/>
        <v>9466.7747254080023</v>
      </c>
      <c r="F84" s="49" t="str">
        <f t="shared" si="8"/>
        <v/>
      </c>
      <c r="G84" s="39">
        <f t="shared" si="9"/>
        <v>5701.7731352682113</v>
      </c>
      <c r="H84" s="58" t="str">
        <f t="shared" si="10"/>
        <v/>
      </c>
      <c r="I84" s="13" t="e">
        <f t="shared" si="11"/>
        <v>#VALUE!</v>
      </c>
      <c r="K84" s="33">
        <v>3261</v>
      </c>
      <c r="L84" s="33">
        <v>2254</v>
      </c>
      <c r="M84" s="13">
        <v>3652.32</v>
      </c>
      <c r="N84" s="13" t="s">
        <v>130</v>
      </c>
      <c r="O84" s="13">
        <v>2456.86</v>
      </c>
      <c r="P84" s="13">
        <v>4090.5984000000008</v>
      </c>
      <c r="Q84" s="13" t="s">
        <v>130</v>
      </c>
      <c r="R84" s="13">
        <v>2677.9774000000002</v>
      </c>
      <c r="S84" s="13">
        <v>5317.7779200000014</v>
      </c>
      <c r="T84" s="13" t="s">
        <v>130</v>
      </c>
      <c r="U84" s="13">
        <v>3481.3706200000006</v>
      </c>
      <c r="V84" s="13">
        <v>6647.2224000000015</v>
      </c>
      <c r="W84" s="13" t="s">
        <v>130</v>
      </c>
      <c r="X84" s="13">
        <v>4003.5762130000003</v>
      </c>
      <c r="Y84" s="13" t="s">
        <v>130</v>
      </c>
      <c r="Z84" s="13">
        <v>8043.1391040000017</v>
      </c>
      <c r="AA84" s="13" t="s">
        <v>130</v>
      </c>
      <c r="AB84" s="13">
        <v>4844.3272177300005</v>
      </c>
      <c r="AC84" s="13">
        <v>8847.4530144000018</v>
      </c>
      <c r="AD84" s="13" t="s">
        <v>130</v>
      </c>
      <c r="AE84" s="13">
        <v>5328.7599395030011</v>
      </c>
    </row>
    <row r="85" spans="1:31" x14ac:dyDescent="0.25">
      <c r="A85" s="17"/>
      <c r="B85" s="3" t="s">
        <v>79</v>
      </c>
      <c r="C85" s="4" t="s">
        <v>120</v>
      </c>
      <c r="D85" s="49" t="str">
        <f t="shared" si="6"/>
        <v/>
      </c>
      <c r="E85" s="39">
        <f t="shared" si="7"/>
        <v>10868.937311232005</v>
      </c>
      <c r="F85" s="49" t="str">
        <f t="shared" si="8"/>
        <v/>
      </c>
      <c r="G85" s="39">
        <f t="shared" si="9"/>
        <v>8115.0347018369221</v>
      </c>
      <c r="H85" s="58" t="str">
        <f t="shared" si="10"/>
        <v/>
      </c>
      <c r="I85" s="13" t="e">
        <f t="shared" si="11"/>
        <v>#VALUE!</v>
      </c>
      <c r="K85" s="33">
        <v>3744</v>
      </c>
      <c r="L85" s="33">
        <v>3208</v>
      </c>
      <c r="M85" s="13">
        <v>4193.2800000000007</v>
      </c>
      <c r="N85" s="13" t="s">
        <v>130</v>
      </c>
      <c r="O85" s="13">
        <v>3496.7200000000003</v>
      </c>
      <c r="P85" s="13">
        <v>4696.4736000000012</v>
      </c>
      <c r="Q85" s="13" t="s">
        <v>130</v>
      </c>
      <c r="R85" s="13">
        <v>3811.4248000000007</v>
      </c>
      <c r="S85" s="13">
        <v>6105.4156800000019</v>
      </c>
      <c r="T85" s="13" t="s">
        <v>130</v>
      </c>
      <c r="U85" s="13">
        <v>4954.8522400000011</v>
      </c>
      <c r="V85" s="13">
        <v>7631.7696000000024</v>
      </c>
      <c r="W85" s="13" t="s">
        <v>130</v>
      </c>
      <c r="X85" s="13">
        <v>5698.0800760000011</v>
      </c>
      <c r="Y85" s="13" t="s">
        <v>130</v>
      </c>
      <c r="Z85" s="13">
        <v>9234.4412160000029</v>
      </c>
      <c r="AA85" s="13" t="s">
        <v>130</v>
      </c>
      <c r="AB85" s="13">
        <v>6894.6768919600008</v>
      </c>
      <c r="AC85" s="13">
        <v>10157.885337600004</v>
      </c>
      <c r="AD85" s="13" t="s">
        <v>130</v>
      </c>
      <c r="AE85" s="13">
        <v>7584.1445811560015</v>
      </c>
    </row>
    <row r="86" spans="1:31" x14ac:dyDescent="0.25">
      <c r="A86" s="20"/>
      <c r="B86" s="6" t="s">
        <v>80</v>
      </c>
      <c r="C86" s="8"/>
      <c r="D86" s="51" t="str">
        <f t="shared" si="6"/>
        <v/>
      </c>
      <c r="E86" s="5"/>
      <c r="F86" s="51" t="str">
        <f t="shared" si="8"/>
        <v/>
      </c>
      <c r="G86" s="5"/>
      <c r="H86" s="59">
        <f>SUM(H87:H91)</f>
        <v>0</v>
      </c>
      <c r="I86" s="13" t="e">
        <f t="shared" si="11"/>
        <v>#VALUE!</v>
      </c>
      <c r="K86" s="34"/>
      <c r="L86" s="34"/>
      <c r="N86" s="13" t="s">
        <v>130</v>
      </c>
      <c r="Q86" s="13" t="s">
        <v>130</v>
      </c>
      <c r="T86" s="13" t="s">
        <v>130</v>
      </c>
      <c r="W86" s="13" t="s">
        <v>130</v>
      </c>
      <c r="Y86" s="13" t="s">
        <v>130</v>
      </c>
      <c r="AA86" s="13" t="s">
        <v>130</v>
      </c>
      <c r="AD86" s="13" t="s">
        <v>130</v>
      </c>
    </row>
    <row r="87" spans="1:31" x14ac:dyDescent="0.25">
      <c r="A87" s="17"/>
      <c r="B87" s="3" t="s">
        <v>81</v>
      </c>
      <c r="C87" s="4" t="s">
        <v>120</v>
      </c>
      <c r="D87" s="49" t="str">
        <f t="shared" si="6"/>
        <v/>
      </c>
      <c r="E87" s="39">
        <f t="shared" si="7"/>
        <v>46425.225822976012</v>
      </c>
      <c r="F87" s="49" t="str">
        <f t="shared" si="8"/>
        <v/>
      </c>
      <c r="G87" s="39">
        <f t="shared" si="9"/>
        <v>20378.653228802446</v>
      </c>
      <c r="H87" s="58" t="str">
        <f t="shared" si="10"/>
        <v/>
      </c>
      <c r="I87" s="13" t="e">
        <f t="shared" si="11"/>
        <v>#VALUE!</v>
      </c>
      <c r="K87" s="33">
        <v>15992</v>
      </c>
      <c r="L87" s="33">
        <v>8056</v>
      </c>
      <c r="M87" s="13">
        <v>17911.04</v>
      </c>
      <c r="N87" s="13" t="s">
        <v>130</v>
      </c>
      <c r="O87" s="13">
        <v>8781.0400000000009</v>
      </c>
      <c r="P87" s="13">
        <v>20060.364800000003</v>
      </c>
      <c r="Q87" s="13" t="s">
        <v>130</v>
      </c>
      <c r="R87" s="13">
        <v>9571.3336000000018</v>
      </c>
      <c r="S87" s="13">
        <v>26078.474240000003</v>
      </c>
      <c r="T87" s="13" t="s">
        <v>130</v>
      </c>
      <c r="U87" s="13">
        <v>12442.733680000003</v>
      </c>
      <c r="V87" s="13">
        <v>32598.092800000006</v>
      </c>
      <c r="W87" s="13" t="s">
        <v>130</v>
      </c>
      <c r="X87" s="13">
        <v>14309.143732000002</v>
      </c>
      <c r="Y87" s="13" t="s">
        <v>130</v>
      </c>
      <c r="Z87" s="13">
        <v>39443.692288000006</v>
      </c>
      <c r="AA87" s="13" t="s">
        <v>130</v>
      </c>
      <c r="AB87" s="13">
        <v>17314.063915720002</v>
      </c>
      <c r="AC87" s="13">
        <v>43388.061516800008</v>
      </c>
      <c r="AD87" s="13" t="s">
        <v>130</v>
      </c>
      <c r="AE87" s="13">
        <v>19045.470307292006</v>
      </c>
    </row>
    <row r="88" spans="1:31" x14ac:dyDescent="0.25">
      <c r="A88" s="17"/>
      <c r="B88" s="3" t="s">
        <v>82</v>
      </c>
      <c r="C88" s="4" t="s">
        <v>120</v>
      </c>
      <c r="D88" s="49" t="str">
        <f t="shared" si="6"/>
        <v/>
      </c>
      <c r="E88" s="39">
        <f t="shared" si="7"/>
        <v>52364.821372864011</v>
      </c>
      <c r="F88" s="49" t="str">
        <f t="shared" si="8"/>
        <v/>
      </c>
      <c r="G88" s="39">
        <f t="shared" si="9"/>
        <v>18554.79412031603</v>
      </c>
      <c r="H88" s="58" t="str">
        <f t="shared" si="10"/>
        <v/>
      </c>
      <c r="I88" s="13" t="e">
        <f t="shared" si="11"/>
        <v>#VALUE!</v>
      </c>
      <c r="K88" s="33">
        <v>18038</v>
      </c>
      <c r="L88" s="33">
        <v>7335</v>
      </c>
      <c r="M88" s="13">
        <v>20202.560000000001</v>
      </c>
      <c r="N88" s="13" t="s">
        <v>130</v>
      </c>
      <c r="O88" s="13">
        <v>7995.1500000000005</v>
      </c>
      <c r="P88" s="13">
        <v>22626.867200000004</v>
      </c>
      <c r="Q88" s="13" t="s">
        <v>130</v>
      </c>
      <c r="R88" s="13">
        <v>8714.7135000000017</v>
      </c>
      <c r="S88" s="13">
        <v>29414.927360000005</v>
      </c>
      <c r="T88" s="13" t="s">
        <v>130</v>
      </c>
      <c r="U88" s="13">
        <v>11329.127550000003</v>
      </c>
      <c r="V88" s="13">
        <v>36768.659200000009</v>
      </c>
      <c r="W88" s="13" t="s">
        <v>130</v>
      </c>
      <c r="X88" s="13">
        <v>13028.496682500003</v>
      </c>
      <c r="Y88" s="13" t="s">
        <v>130</v>
      </c>
      <c r="Z88" s="13">
        <v>44490.077632000008</v>
      </c>
      <c r="AA88" s="13" t="s">
        <v>130</v>
      </c>
      <c r="AB88" s="13">
        <v>15764.480985825003</v>
      </c>
      <c r="AC88" s="13">
        <v>48939.085395200011</v>
      </c>
      <c r="AD88" s="13" t="s">
        <v>130</v>
      </c>
      <c r="AE88" s="13">
        <v>17340.929084407504</v>
      </c>
    </row>
    <row r="89" spans="1:31" x14ac:dyDescent="0.25">
      <c r="A89" s="17"/>
      <c r="B89" s="3" t="s">
        <v>83</v>
      </c>
      <c r="C89" s="4" t="s">
        <v>120</v>
      </c>
      <c r="D89" s="49" t="str">
        <f t="shared" si="6"/>
        <v/>
      </c>
      <c r="E89" s="39">
        <f t="shared" si="7"/>
        <v>13679.068539136004</v>
      </c>
      <c r="F89" s="49" t="str">
        <f t="shared" si="8"/>
        <v/>
      </c>
      <c r="G89" s="39">
        <f t="shared" si="9"/>
        <v>10260.156094342439</v>
      </c>
      <c r="H89" s="58" t="str">
        <f t="shared" si="10"/>
        <v/>
      </c>
      <c r="I89" s="13" t="e">
        <f t="shared" si="11"/>
        <v>#VALUE!</v>
      </c>
      <c r="K89" s="33">
        <v>4712</v>
      </c>
      <c r="L89" s="33">
        <v>4056</v>
      </c>
      <c r="M89" s="13">
        <v>5277.4400000000005</v>
      </c>
      <c r="N89" s="13" t="s">
        <v>130</v>
      </c>
      <c r="O89" s="13">
        <v>4421.04</v>
      </c>
      <c r="P89" s="13">
        <v>5910.7328000000007</v>
      </c>
      <c r="Q89" s="13" t="s">
        <v>130</v>
      </c>
      <c r="R89" s="13">
        <v>4818.9336000000003</v>
      </c>
      <c r="S89" s="13">
        <v>7683.9526400000013</v>
      </c>
      <c r="T89" s="13" t="s">
        <v>130</v>
      </c>
      <c r="U89" s="13">
        <v>6264.6136800000004</v>
      </c>
      <c r="V89" s="13">
        <v>9604.9408000000021</v>
      </c>
      <c r="W89" s="13" t="s">
        <v>130</v>
      </c>
      <c r="X89" s="13">
        <v>7204.3057319999998</v>
      </c>
      <c r="Y89" s="13" t="s">
        <v>130</v>
      </c>
      <c r="Z89" s="13">
        <v>11621.978368000002</v>
      </c>
      <c r="AA89" s="13" t="s">
        <v>130</v>
      </c>
      <c r="AB89" s="13">
        <v>8717.2099357199986</v>
      </c>
      <c r="AC89" s="13">
        <v>12784.176204800004</v>
      </c>
      <c r="AD89" s="13" t="s">
        <v>130</v>
      </c>
      <c r="AE89" s="13">
        <v>9588.9309292919988</v>
      </c>
    </row>
    <row r="90" spans="1:31" x14ac:dyDescent="0.25">
      <c r="A90" s="17"/>
      <c r="B90" s="3" t="s">
        <v>84</v>
      </c>
      <c r="C90" s="4" t="s">
        <v>120</v>
      </c>
      <c r="D90" s="49" t="str">
        <f t="shared" si="6"/>
        <v/>
      </c>
      <c r="E90" s="39">
        <f t="shared" si="7"/>
        <v>10691.852595424001</v>
      </c>
      <c r="F90" s="49" t="str">
        <f t="shared" si="8"/>
        <v/>
      </c>
      <c r="G90" s="39">
        <f t="shared" si="9"/>
        <v>12455.869972520262</v>
      </c>
      <c r="H90" s="58" t="str">
        <f t="shared" si="10"/>
        <v/>
      </c>
      <c r="I90" s="13" t="e">
        <f t="shared" si="11"/>
        <v>#VALUE!</v>
      </c>
      <c r="K90" s="33">
        <v>3683</v>
      </c>
      <c r="L90" s="33">
        <v>4924</v>
      </c>
      <c r="M90" s="13">
        <v>4124.96</v>
      </c>
      <c r="N90" s="13" t="s">
        <v>130</v>
      </c>
      <c r="O90" s="13">
        <v>5367.1600000000008</v>
      </c>
      <c r="P90" s="13">
        <v>4619.9552000000003</v>
      </c>
      <c r="Q90" s="13" t="s">
        <v>130</v>
      </c>
      <c r="R90" s="13">
        <v>5850.2044000000014</v>
      </c>
      <c r="S90" s="13">
        <v>6005.9417600000006</v>
      </c>
      <c r="T90" s="13" t="s">
        <v>130</v>
      </c>
      <c r="U90" s="13">
        <v>7605.2657200000021</v>
      </c>
      <c r="V90" s="13">
        <v>7507.427200000001</v>
      </c>
      <c r="W90" s="13" t="s">
        <v>130</v>
      </c>
      <c r="X90" s="13">
        <v>8746.0555780000013</v>
      </c>
      <c r="Y90" s="13" t="s">
        <v>130</v>
      </c>
      <c r="Z90" s="13">
        <v>9083.9869120000003</v>
      </c>
      <c r="AA90" s="13" t="s">
        <v>130</v>
      </c>
      <c r="AB90" s="13">
        <v>10582.727249380001</v>
      </c>
      <c r="AC90" s="13">
        <v>9992.3856032000003</v>
      </c>
      <c r="AD90" s="13" t="s">
        <v>130</v>
      </c>
      <c r="AE90" s="13">
        <v>11640.999974318001</v>
      </c>
    </row>
    <row r="91" spans="1:31" x14ac:dyDescent="0.25">
      <c r="A91" s="17"/>
      <c r="B91" s="3" t="s">
        <v>85</v>
      </c>
      <c r="C91" s="4" t="s">
        <v>120</v>
      </c>
      <c r="D91" s="49" t="str">
        <f t="shared" si="6"/>
        <v/>
      </c>
      <c r="E91" s="39">
        <f t="shared" si="7"/>
        <v>12123.045462528004</v>
      </c>
      <c r="F91" s="49" t="str">
        <f t="shared" si="8"/>
        <v/>
      </c>
      <c r="G91" s="39">
        <f t="shared" si="9"/>
        <v>13189.461014768611</v>
      </c>
      <c r="H91" s="58" t="str">
        <f t="shared" si="10"/>
        <v/>
      </c>
      <c r="I91" s="13" t="e">
        <f t="shared" si="11"/>
        <v>#VALUE!</v>
      </c>
      <c r="K91" s="33">
        <v>4176</v>
      </c>
      <c r="L91" s="33">
        <v>5214</v>
      </c>
      <c r="M91" s="13">
        <v>4677.1200000000008</v>
      </c>
      <c r="N91" s="13" t="s">
        <v>130</v>
      </c>
      <c r="O91" s="13">
        <v>5683.26</v>
      </c>
      <c r="P91" s="13">
        <v>5238.3744000000015</v>
      </c>
      <c r="Q91" s="13" t="s">
        <v>130</v>
      </c>
      <c r="R91" s="13">
        <v>6194.7534000000005</v>
      </c>
      <c r="S91" s="13">
        <v>6809.8867200000022</v>
      </c>
      <c r="T91" s="13" t="s">
        <v>130</v>
      </c>
      <c r="U91" s="13">
        <v>8053.1794200000013</v>
      </c>
      <c r="V91" s="13">
        <v>8512.3584000000028</v>
      </c>
      <c r="W91" s="13" t="s">
        <v>130</v>
      </c>
      <c r="X91" s="13">
        <v>9261.1563330000008</v>
      </c>
      <c r="Y91" s="13" t="s">
        <v>130</v>
      </c>
      <c r="Z91" s="13">
        <v>10299.953664000002</v>
      </c>
      <c r="AA91" s="13" t="s">
        <v>130</v>
      </c>
      <c r="AB91" s="13">
        <v>11205.99916293</v>
      </c>
      <c r="AC91" s="13">
        <v>11329.949030400003</v>
      </c>
      <c r="AD91" s="13" t="s">
        <v>130</v>
      </c>
      <c r="AE91" s="13">
        <v>12326.599079223</v>
      </c>
    </row>
    <row r="92" spans="1:31" x14ac:dyDescent="0.25">
      <c r="A92" s="20"/>
      <c r="B92" s="6" t="s">
        <v>86</v>
      </c>
      <c r="C92" s="8"/>
      <c r="D92" s="51" t="str">
        <f t="shared" si="6"/>
        <v/>
      </c>
      <c r="E92" s="5"/>
      <c r="F92" s="51" t="str">
        <f t="shared" si="8"/>
        <v/>
      </c>
      <c r="G92" s="5"/>
      <c r="H92" s="59">
        <f>SUM(H93:H96)</f>
        <v>0</v>
      </c>
      <c r="I92" s="13" t="e">
        <f t="shared" si="11"/>
        <v>#VALUE!</v>
      </c>
      <c r="K92" s="34"/>
      <c r="L92" s="34"/>
      <c r="N92" s="13" t="s">
        <v>130</v>
      </c>
      <c r="Q92" s="13" t="s">
        <v>130</v>
      </c>
      <c r="T92" s="13" t="s">
        <v>130</v>
      </c>
      <c r="W92" s="13" t="s">
        <v>130</v>
      </c>
      <c r="Y92" s="13" t="s">
        <v>130</v>
      </c>
      <c r="AA92" s="13" t="s">
        <v>130</v>
      </c>
      <c r="AD92" s="13" t="s">
        <v>130</v>
      </c>
    </row>
    <row r="93" spans="1:31" x14ac:dyDescent="0.25">
      <c r="A93" s="17"/>
      <c r="B93" s="3" t="s">
        <v>87</v>
      </c>
      <c r="C93" s="4" t="s">
        <v>122</v>
      </c>
      <c r="D93" s="49" t="str">
        <f t="shared" si="6"/>
        <v/>
      </c>
      <c r="E93" s="39">
        <f t="shared" si="7"/>
        <v>110216.36590764804</v>
      </c>
      <c r="F93" s="49" t="str">
        <f t="shared" si="8"/>
        <v/>
      </c>
      <c r="G93" s="39">
        <f t="shared" si="9"/>
        <v>0</v>
      </c>
      <c r="H93" s="58" t="str">
        <f t="shared" si="10"/>
        <v/>
      </c>
      <c r="I93" s="13" t="e">
        <f t="shared" si="11"/>
        <v>#VALUE!</v>
      </c>
      <c r="K93" s="33">
        <v>37966</v>
      </c>
      <c r="L93" s="33"/>
      <c r="M93" s="13">
        <v>42521.920000000006</v>
      </c>
      <c r="N93" s="13" t="s">
        <v>130</v>
      </c>
      <c r="P93" s="13">
        <v>47624.550400000007</v>
      </c>
      <c r="Q93" s="13" t="s">
        <v>130</v>
      </c>
      <c r="R93" s="13">
        <v>0</v>
      </c>
      <c r="S93" s="13">
        <v>61911.91552000001</v>
      </c>
      <c r="T93" s="13" t="s">
        <v>130</v>
      </c>
      <c r="U93" s="13">
        <v>0</v>
      </c>
      <c r="V93" s="13">
        <v>77389.894400000019</v>
      </c>
      <c r="W93" s="13" t="s">
        <v>130</v>
      </c>
      <c r="X93" s="13">
        <v>0</v>
      </c>
      <c r="Y93" s="13" t="s">
        <v>130</v>
      </c>
      <c r="Z93" s="13">
        <v>93641.772224000015</v>
      </c>
      <c r="AA93" s="13" t="s">
        <v>130</v>
      </c>
      <c r="AB93" s="13">
        <v>0</v>
      </c>
      <c r="AC93" s="13">
        <v>103005.94944640003</v>
      </c>
      <c r="AD93" s="13" t="s">
        <v>130</v>
      </c>
      <c r="AE93" s="13">
        <v>0</v>
      </c>
    </row>
    <row r="94" spans="1:31" x14ac:dyDescent="0.25">
      <c r="A94" s="17"/>
      <c r="B94" s="3" t="s">
        <v>88</v>
      </c>
      <c r="C94" s="4" t="s">
        <v>122</v>
      </c>
      <c r="D94" s="49" t="str">
        <f t="shared" si="6"/>
        <v/>
      </c>
      <c r="E94" s="39">
        <f t="shared" si="7"/>
        <v>322648.35220217612</v>
      </c>
      <c r="F94" s="49" t="str">
        <f t="shared" si="8"/>
        <v/>
      </c>
      <c r="G94" s="39">
        <f t="shared" si="9"/>
        <v>0</v>
      </c>
      <c r="H94" s="58" t="str">
        <f t="shared" si="10"/>
        <v/>
      </c>
      <c r="I94" s="13" t="e">
        <f t="shared" si="11"/>
        <v>#VALUE!</v>
      </c>
      <c r="K94" s="33">
        <v>111142</v>
      </c>
      <c r="L94" s="33"/>
      <c r="M94" s="13">
        <v>124479.04000000001</v>
      </c>
      <c r="N94" s="13" t="s">
        <v>130</v>
      </c>
      <c r="P94" s="13">
        <v>139416.52480000001</v>
      </c>
      <c r="Q94" s="13" t="s">
        <v>130</v>
      </c>
      <c r="R94" s="13">
        <v>0</v>
      </c>
      <c r="S94" s="13">
        <v>181241.48224000001</v>
      </c>
      <c r="T94" s="13" t="s">
        <v>130</v>
      </c>
      <c r="U94" s="13">
        <v>0</v>
      </c>
      <c r="V94" s="13">
        <v>226551.85280000002</v>
      </c>
      <c r="W94" s="13" t="s">
        <v>130</v>
      </c>
      <c r="X94" s="13">
        <v>0</v>
      </c>
      <c r="Y94" s="13" t="s">
        <v>130</v>
      </c>
      <c r="Z94" s="13">
        <v>274127.74188800005</v>
      </c>
      <c r="AA94" s="13" t="s">
        <v>130</v>
      </c>
      <c r="AB94" s="13">
        <v>0</v>
      </c>
      <c r="AC94" s="13">
        <v>301540.51607680006</v>
      </c>
      <c r="AD94" s="13" t="s">
        <v>130</v>
      </c>
      <c r="AE94" s="13">
        <v>0</v>
      </c>
    </row>
    <row r="95" spans="1:31" x14ac:dyDescent="0.25">
      <c r="A95" s="17"/>
      <c r="B95" s="3" t="s">
        <v>89</v>
      </c>
      <c r="C95" s="4" t="s">
        <v>122</v>
      </c>
      <c r="D95" s="49" t="str">
        <f t="shared" si="6"/>
        <v/>
      </c>
      <c r="E95" s="39">
        <f t="shared" si="7"/>
        <v>149813.66957356807</v>
      </c>
      <c r="F95" s="49" t="str">
        <f t="shared" si="8"/>
        <v/>
      </c>
      <c r="G95" s="39">
        <f t="shared" si="9"/>
        <v>0</v>
      </c>
      <c r="H95" s="58" t="str">
        <f t="shared" si="10"/>
        <v/>
      </c>
      <c r="I95" s="13" t="e">
        <f t="shared" si="11"/>
        <v>#VALUE!</v>
      </c>
      <c r="K95" s="33">
        <v>51606</v>
      </c>
      <c r="L95" s="31"/>
      <c r="M95" s="13">
        <v>57798.720000000008</v>
      </c>
      <c r="N95" s="13" t="s">
        <v>130</v>
      </c>
      <c r="P95" s="13">
        <v>64734.566400000018</v>
      </c>
      <c r="Q95" s="13" t="s">
        <v>130</v>
      </c>
      <c r="R95" s="13">
        <v>0</v>
      </c>
      <c r="S95" s="13">
        <v>84154.936320000023</v>
      </c>
      <c r="T95" s="13" t="s">
        <v>130</v>
      </c>
      <c r="U95" s="13">
        <v>0</v>
      </c>
      <c r="V95" s="13">
        <v>105193.67040000003</v>
      </c>
      <c r="W95" s="13" t="s">
        <v>130</v>
      </c>
      <c r="X95" s="13">
        <v>0</v>
      </c>
      <c r="Y95" s="13" t="s">
        <v>130</v>
      </c>
      <c r="Z95" s="13">
        <v>127284.34118400003</v>
      </c>
      <c r="AA95" s="13" t="s">
        <v>130</v>
      </c>
      <c r="AB95" s="13">
        <v>0</v>
      </c>
      <c r="AC95" s="13">
        <v>140012.77530240006</v>
      </c>
      <c r="AD95" s="13" t="s">
        <v>130</v>
      </c>
      <c r="AE95" s="13">
        <v>0</v>
      </c>
    </row>
    <row r="96" spans="1:31" x14ac:dyDescent="0.25">
      <c r="A96" s="17"/>
      <c r="B96" s="3" t="s">
        <v>90</v>
      </c>
      <c r="C96" s="4" t="s">
        <v>122</v>
      </c>
      <c r="D96" s="49" t="str">
        <f t="shared" si="6"/>
        <v/>
      </c>
      <c r="E96" s="39">
        <f t="shared" si="7"/>
        <v>239949.78991984006</v>
      </c>
      <c r="F96" s="49" t="str">
        <f t="shared" si="8"/>
        <v/>
      </c>
      <c r="G96" s="39">
        <f t="shared" si="9"/>
        <v>0</v>
      </c>
      <c r="H96" s="58" t="str">
        <f t="shared" si="10"/>
        <v/>
      </c>
      <c r="I96" s="13" t="e">
        <f t="shared" si="11"/>
        <v>#VALUE!</v>
      </c>
      <c r="K96" s="33">
        <v>82655</v>
      </c>
      <c r="L96" s="31"/>
      <c r="M96" s="13">
        <v>92573.6</v>
      </c>
      <c r="N96" s="13" t="s">
        <v>130</v>
      </c>
      <c r="P96" s="13">
        <v>103682.43200000002</v>
      </c>
      <c r="Q96" s="13" t="s">
        <v>130</v>
      </c>
      <c r="R96" s="13">
        <v>0</v>
      </c>
      <c r="S96" s="13">
        <v>134787.16160000002</v>
      </c>
      <c r="T96" s="13" t="s">
        <v>130</v>
      </c>
      <c r="U96" s="13">
        <v>0</v>
      </c>
      <c r="V96" s="13">
        <v>168483.95200000002</v>
      </c>
      <c r="W96" s="13" t="s">
        <v>130</v>
      </c>
      <c r="X96" s="13">
        <v>0</v>
      </c>
      <c r="Y96" s="13" t="s">
        <v>130</v>
      </c>
      <c r="Z96" s="13">
        <v>203865.58192000003</v>
      </c>
      <c r="AA96" s="13" t="s">
        <v>130</v>
      </c>
      <c r="AB96" s="13">
        <v>0</v>
      </c>
      <c r="AC96" s="13">
        <v>224252.14011200005</v>
      </c>
      <c r="AD96" s="13" t="s">
        <v>130</v>
      </c>
      <c r="AE96" s="13">
        <v>0</v>
      </c>
    </row>
    <row r="97" spans="1:31" x14ac:dyDescent="0.25">
      <c r="A97" s="20"/>
      <c r="B97" s="6" t="s">
        <v>91</v>
      </c>
      <c r="C97" s="8"/>
      <c r="D97" s="51" t="str">
        <f t="shared" si="6"/>
        <v/>
      </c>
      <c r="E97" s="5"/>
      <c r="F97" s="51" t="str">
        <f t="shared" si="8"/>
        <v/>
      </c>
      <c r="G97" s="5"/>
      <c r="H97" s="59">
        <f>SUM(H98:H99)</f>
        <v>0</v>
      </c>
      <c r="I97" s="13" t="e">
        <f t="shared" si="11"/>
        <v>#VALUE!</v>
      </c>
      <c r="K97" s="34"/>
      <c r="L97" s="34"/>
      <c r="N97" s="13" t="s">
        <v>130</v>
      </c>
      <c r="Q97" s="13" t="s">
        <v>130</v>
      </c>
      <c r="T97" s="13" t="s">
        <v>130</v>
      </c>
      <c r="W97" s="13" t="s">
        <v>130</v>
      </c>
      <c r="Y97" s="13" t="s">
        <v>130</v>
      </c>
      <c r="AA97" s="13" t="s">
        <v>130</v>
      </c>
      <c r="AD97" s="13" t="s">
        <v>130</v>
      </c>
    </row>
    <row r="98" spans="1:31" x14ac:dyDescent="0.25">
      <c r="A98" s="17"/>
      <c r="B98" s="3" t="s">
        <v>92</v>
      </c>
      <c r="C98" s="4" t="s">
        <v>122</v>
      </c>
      <c r="D98" s="49" t="str">
        <f t="shared" si="6"/>
        <v/>
      </c>
      <c r="E98" s="39">
        <f t="shared" si="7"/>
        <v>0</v>
      </c>
      <c r="F98" s="49" t="str">
        <f t="shared" si="8"/>
        <v/>
      </c>
      <c r="G98" s="39">
        <f t="shared" si="9"/>
        <v>29773.677818148557</v>
      </c>
      <c r="H98" s="58" t="str">
        <f t="shared" si="10"/>
        <v/>
      </c>
      <c r="I98" s="13" t="e">
        <f t="shared" si="11"/>
        <v>#VALUE!</v>
      </c>
      <c r="K98" s="31"/>
      <c r="L98" s="31">
        <v>11770</v>
      </c>
      <c r="N98" s="13" t="s">
        <v>130</v>
      </c>
      <c r="O98" s="13">
        <v>12829.300000000001</v>
      </c>
      <c r="P98" s="13">
        <v>0</v>
      </c>
      <c r="Q98" s="13" t="s">
        <v>130</v>
      </c>
      <c r="R98" s="13">
        <v>13983.937000000002</v>
      </c>
      <c r="S98" s="13">
        <v>0</v>
      </c>
      <c r="T98" s="13" t="s">
        <v>130</v>
      </c>
      <c r="U98" s="13">
        <v>18179.118100000003</v>
      </c>
      <c r="V98" s="13">
        <v>0</v>
      </c>
      <c r="W98" s="13" t="s">
        <v>130</v>
      </c>
      <c r="X98" s="13">
        <v>20905.985815000004</v>
      </c>
      <c r="Y98" s="13" t="s">
        <v>130</v>
      </c>
      <c r="Z98" s="13">
        <v>0</v>
      </c>
      <c r="AA98" s="13" t="s">
        <v>130</v>
      </c>
      <c r="AB98" s="13">
        <v>25296.242836150002</v>
      </c>
      <c r="AC98" s="13">
        <v>0</v>
      </c>
      <c r="AD98" s="13" t="s">
        <v>130</v>
      </c>
      <c r="AE98" s="13">
        <v>27825.867119765004</v>
      </c>
    </row>
    <row r="99" spans="1:31" x14ac:dyDescent="0.25">
      <c r="A99" s="17"/>
      <c r="B99" s="3" t="s">
        <v>93</v>
      </c>
      <c r="C99" s="4" t="s">
        <v>120</v>
      </c>
      <c r="D99" s="49" t="str">
        <f t="shared" si="6"/>
        <v/>
      </c>
      <c r="E99" s="39">
        <f t="shared" si="7"/>
        <v>0</v>
      </c>
      <c r="F99" s="49" t="str">
        <f t="shared" si="8"/>
        <v/>
      </c>
      <c r="G99" s="39">
        <f t="shared" si="9"/>
        <v>14886.838909074278</v>
      </c>
      <c r="H99" s="58" t="str">
        <f t="shared" si="10"/>
        <v/>
      </c>
      <c r="I99" s="13" t="e">
        <f t="shared" si="11"/>
        <v>#VALUE!</v>
      </c>
      <c r="K99" s="31"/>
      <c r="L99" s="31">
        <v>5885</v>
      </c>
      <c r="N99" s="13" t="s">
        <v>130</v>
      </c>
      <c r="O99" s="13">
        <v>6414.6500000000005</v>
      </c>
      <c r="P99" s="13">
        <v>0</v>
      </c>
      <c r="Q99" s="13" t="s">
        <v>130</v>
      </c>
      <c r="R99" s="13">
        <v>6991.9685000000009</v>
      </c>
      <c r="S99" s="13">
        <v>0</v>
      </c>
      <c r="T99" s="13" t="s">
        <v>130</v>
      </c>
      <c r="U99" s="13">
        <v>9089.5590500000017</v>
      </c>
      <c r="V99" s="13">
        <v>0</v>
      </c>
      <c r="W99" s="13" t="s">
        <v>130</v>
      </c>
      <c r="X99" s="13">
        <v>10452.992907500002</v>
      </c>
      <c r="Y99" s="13" t="s">
        <v>130</v>
      </c>
      <c r="Z99" s="13">
        <v>0</v>
      </c>
      <c r="AA99" s="13" t="s">
        <v>130</v>
      </c>
      <c r="AB99" s="13">
        <v>12648.121418075001</v>
      </c>
      <c r="AC99" s="13">
        <v>0</v>
      </c>
      <c r="AD99" s="13" t="s">
        <v>130</v>
      </c>
      <c r="AE99" s="13">
        <v>13912.933559882502</v>
      </c>
    </row>
    <row r="100" spans="1:31" x14ac:dyDescent="0.25">
      <c r="A100" s="20"/>
      <c r="B100" s="6" t="s">
        <v>94</v>
      </c>
      <c r="C100" s="8"/>
      <c r="D100" s="51" t="str">
        <f t="shared" si="6"/>
        <v/>
      </c>
      <c r="E100" s="5"/>
      <c r="F100" s="51" t="str">
        <f t="shared" si="8"/>
        <v/>
      </c>
      <c r="G100" s="5"/>
      <c r="H100" s="59">
        <f>SUM(H101:H108)</f>
        <v>0</v>
      </c>
      <c r="I100" s="13" t="e">
        <f t="shared" si="11"/>
        <v>#VALUE!</v>
      </c>
      <c r="K100" s="34"/>
      <c r="L100" s="34"/>
      <c r="N100" s="13" t="s">
        <v>130</v>
      </c>
      <c r="Q100" s="13" t="s">
        <v>130</v>
      </c>
      <c r="T100" s="13" t="s">
        <v>130</v>
      </c>
      <c r="W100" s="13" t="s">
        <v>130</v>
      </c>
      <c r="Y100" s="13" t="s">
        <v>130</v>
      </c>
      <c r="AA100" s="13" t="s">
        <v>130</v>
      </c>
      <c r="AD100" s="13" t="s">
        <v>130</v>
      </c>
    </row>
    <row r="101" spans="1:31" x14ac:dyDescent="0.25">
      <c r="A101" s="17"/>
      <c r="B101" s="3" t="s">
        <v>95</v>
      </c>
      <c r="C101" s="4" t="s">
        <v>120</v>
      </c>
      <c r="D101" s="49" t="str">
        <f t="shared" si="6"/>
        <v/>
      </c>
      <c r="E101" s="39">
        <f t="shared" si="7"/>
        <v>29367.032542848006</v>
      </c>
      <c r="F101" s="49" t="str">
        <f t="shared" si="8"/>
        <v/>
      </c>
      <c r="G101" s="39">
        <f t="shared" si="9"/>
        <v>12847.961736480589</v>
      </c>
      <c r="H101" s="58" t="str">
        <f t="shared" si="10"/>
        <v/>
      </c>
      <c r="I101" s="13" t="e">
        <f t="shared" si="11"/>
        <v>#VALUE!</v>
      </c>
      <c r="K101" s="31">
        <v>10116</v>
      </c>
      <c r="L101" s="31">
        <v>5079</v>
      </c>
      <c r="M101" s="13">
        <v>11329.920000000002</v>
      </c>
      <c r="N101" s="13" t="s">
        <v>130</v>
      </c>
      <c r="O101" s="13">
        <v>5536.1100000000006</v>
      </c>
      <c r="P101" s="13">
        <v>12689.510400000003</v>
      </c>
      <c r="Q101" s="13" t="s">
        <v>130</v>
      </c>
      <c r="R101" s="13">
        <v>6034.3599000000013</v>
      </c>
      <c r="S101" s="13">
        <v>16496.363520000003</v>
      </c>
      <c r="T101" s="13" t="s">
        <v>130</v>
      </c>
      <c r="U101" s="13">
        <v>7844.667870000002</v>
      </c>
      <c r="V101" s="13">
        <v>20620.454400000002</v>
      </c>
      <c r="W101" s="13" t="s">
        <v>130</v>
      </c>
      <c r="X101" s="13">
        <v>9021.3680505000011</v>
      </c>
      <c r="Y101" s="13" t="s">
        <v>130</v>
      </c>
      <c r="Z101" s="13">
        <v>24950.749824000002</v>
      </c>
      <c r="AA101" s="13" t="s">
        <v>130</v>
      </c>
      <c r="AB101" s="13">
        <v>10915.855341105002</v>
      </c>
      <c r="AC101" s="13">
        <v>27445.824806400004</v>
      </c>
      <c r="AD101" s="13" t="s">
        <v>130</v>
      </c>
      <c r="AE101" s="13">
        <v>12007.440875215503</v>
      </c>
    </row>
    <row r="102" spans="1:31" x14ac:dyDescent="0.25">
      <c r="A102" s="17"/>
      <c r="B102" s="3" t="s">
        <v>96</v>
      </c>
      <c r="C102" s="4" t="s">
        <v>120</v>
      </c>
      <c r="D102" s="49" t="str">
        <f t="shared" si="6"/>
        <v/>
      </c>
      <c r="E102" s="39">
        <f t="shared" si="7"/>
        <v>30400.510556416008</v>
      </c>
      <c r="F102" s="49" t="str">
        <f t="shared" si="8"/>
        <v/>
      </c>
      <c r="G102" s="39">
        <f t="shared" si="9"/>
        <v>13022.505812050023</v>
      </c>
      <c r="H102" s="58" t="str">
        <f t="shared" si="10"/>
        <v/>
      </c>
      <c r="I102" s="13" t="e">
        <f t="shared" si="11"/>
        <v>#VALUE!</v>
      </c>
      <c r="K102" s="31">
        <v>10472</v>
      </c>
      <c r="L102" s="33">
        <v>5148</v>
      </c>
      <c r="M102" s="13">
        <v>11728.640000000001</v>
      </c>
      <c r="N102" s="13" t="s">
        <v>130</v>
      </c>
      <c r="O102" s="13">
        <v>5611.3200000000006</v>
      </c>
      <c r="P102" s="13">
        <v>13136.076800000003</v>
      </c>
      <c r="Q102" s="13" t="s">
        <v>130</v>
      </c>
      <c r="R102" s="13">
        <v>6116.3388000000014</v>
      </c>
      <c r="S102" s="13">
        <v>17076.899840000005</v>
      </c>
      <c r="T102" s="13" t="s">
        <v>130</v>
      </c>
      <c r="U102" s="13">
        <v>7951.2404400000023</v>
      </c>
      <c r="V102" s="13">
        <v>21346.124800000005</v>
      </c>
      <c r="W102" s="13" t="s">
        <v>130</v>
      </c>
      <c r="X102" s="13">
        <v>9143.9265060000016</v>
      </c>
      <c r="Y102" s="13" t="s">
        <v>130</v>
      </c>
      <c r="Z102" s="13">
        <v>25828.811008000004</v>
      </c>
      <c r="AA102" s="13" t="s">
        <v>130</v>
      </c>
      <c r="AB102" s="13">
        <v>11064.151072260001</v>
      </c>
      <c r="AC102" s="13">
        <v>28411.692108800005</v>
      </c>
      <c r="AD102" s="13" t="s">
        <v>130</v>
      </c>
      <c r="AE102" s="13">
        <v>12170.566179486003</v>
      </c>
    </row>
    <row r="103" spans="1:31" x14ac:dyDescent="0.25">
      <c r="A103" s="17"/>
      <c r="B103" s="3" t="s">
        <v>97</v>
      </c>
      <c r="C103" s="4" t="s">
        <v>120</v>
      </c>
      <c r="D103" s="49" t="str">
        <f t="shared" si="6"/>
        <v/>
      </c>
      <c r="E103" s="39">
        <f t="shared" si="7"/>
        <v>37089.087363328006</v>
      </c>
      <c r="F103" s="49" t="str">
        <f t="shared" si="8"/>
        <v/>
      </c>
      <c r="G103" s="39">
        <f t="shared" si="9"/>
        <v>19093.604092726022</v>
      </c>
      <c r="H103" s="58" t="str">
        <f t="shared" si="10"/>
        <v/>
      </c>
      <c r="I103" s="13" t="e">
        <f t="shared" si="11"/>
        <v>#VALUE!</v>
      </c>
      <c r="K103" s="31">
        <v>12776</v>
      </c>
      <c r="L103" s="33">
        <v>7548</v>
      </c>
      <c r="M103" s="13">
        <v>14309.12</v>
      </c>
      <c r="N103" s="13" t="s">
        <v>130</v>
      </c>
      <c r="O103" s="13">
        <v>8227.32</v>
      </c>
      <c r="P103" s="13">
        <v>16026.214400000003</v>
      </c>
      <c r="Q103" s="13" t="s">
        <v>130</v>
      </c>
      <c r="R103" s="13">
        <v>8967.7788</v>
      </c>
      <c r="S103" s="13">
        <v>20834.078720000005</v>
      </c>
      <c r="T103" s="13" t="s">
        <v>130</v>
      </c>
      <c r="U103" s="13">
        <v>11658.112440000001</v>
      </c>
      <c r="V103" s="13">
        <v>26042.598400000006</v>
      </c>
      <c r="W103" s="13" t="s">
        <v>130</v>
      </c>
      <c r="X103" s="13">
        <v>13406.829306</v>
      </c>
      <c r="Y103" s="13" t="s">
        <v>130</v>
      </c>
      <c r="Z103" s="13">
        <v>31511.544064000005</v>
      </c>
      <c r="AA103" s="13" t="s">
        <v>130</v>
      </c>
      <c r="AB103" s="13">
        <v>16222.263460259999</v>
      </c>
      <c r="AC103" s="13">
        <v>34662.698470400006</v>
      </c>
      <c r="AD103" s="13" t="s">
        <v>130</v>
      </c>
      <c r="AE103" s="13">
        <v>17844.489806286001</v>
      </c>
    </row>
    <row r="104" spans="1:31" x14ac:dyDescent="0.25">
      <c r="A104" s="17"/>
      <c r="B104" s="3" t="s">
        <v>98</v>
      </c>
      <c r="C104" s="4" t="s">
        <v>120</v>
      </c>
      <c r="D104" s="49" t="str">
        <f t="shared" si="6"/>
        <v/>
      </c>
      <c r="E104" s="39">
        <f t="shared" si="7"/>
        <v>47409.352358368014</v>
      </c>
      <c r="F104" s="49" t="str">
        <f t="shared" si="8"/>
        <v/>
      </c>
      <c r="G104" s="39">
        <f t="shared" si="9"/>
        <v>21476.510167891349</v>
      </c>
      <c r="H104" s="58" t="str">
        <f t="shared" si="10"/>
        <v/>
      </c>
      <c r="I104" s="13" t="e">
        <f t="shared" si="11"/>
        <v>#VALUE!</v>
      </c>
      <c r="K104" s="33">
        <v>16331</v>
      </c>
      <c r="L104" s="33">
        <v>8490</v>
      </c>
      <c r="M104" s="13">
        <v>18290.72</v>
      </c>
      <c r="N104" s="13" t="s">
        <v>130</v>
      </c>
      <c r="O104" s="13">
        <v>9254.1</v>
      </c>
      <c r="P104" s="13">
        <v>20485.606400000004</v>
      </c>
      <c r="Q104" s="13" t="s">
        <v>130</v>
      </c>
      <c r="R104" s="13">
        <v>10086.969000000001</v>
      </c>
      <c r="S104" s="13">
        <v>26631.288320000007</v>
      </c>
      <c r="T104" s="13" t="s">
        <v>130</v>
      </c>
      <c r="U104" s="13">
        <v>13113.059700000002</v>
      </c>
      <c r="V104" s="13">
        <v>33289.110400000005</v>
      </c>
      <c r="W104" s="13" t="s">
        <v>130</v>
      </c>
      <c r="X104" s="13">
        <v>15080.018655</v>
      </c>
      <c r="Y104" s="13" t="s">
        <v>130</v>
      </c>
      <c r="Z104" s="13">
        <v>40279.823584000005</v>
      </c>
      <c r="AA104" s="13" t="s">
        <v>130</v>
      </c>
      <c r="AB104" s="13">
        <v>18246.822572549998</v>
      </c>
      <c r="AC104" s="13">
        <v>44307.805942400009</v>
      </c>
      <c r="AD104" s="13" t="s">
        <v>130</v>
      </c>
      <c r="AE104" s="13">
        <v>20071.504829804999</v>
      </c>
    </row>
    <row r="105" spans="1:31" x14ac:dyDescent="0.25">
      <c r="A105" s="17"/>
      <c r="B105" s="3" t="s">
        <v>99</v>
      </c>
      <c r="C105" s="4" t="s">
        <v>120</v>
      </c>
      <c r="D105" s="49" t="str">
        <f t="shared" si="6"/>
        <v/>
      </c>
      <c r="E105" s="39">
        <f t="shared" si="7"/>
        <v>62653.153058496035</v>
      </c>
      <c r="F105" s="49" t="str">
        <f t="shared" si="8"/>
        <v/>
      </c>
      <c r="G105" s="39">
        <f t="shared" si="9"/>
        <v>22093.738493093417</v>
      </c>
      <c r="H105" s="58" t="str">
        <f t="shared" si="10"/>
        <v/>
      </c>
      <c r="I105" s="13" t="e">
        <f t="shared" si="11"/>
        <v>#VALUE!</v>
      </c>
      <c r="K105" s="33">
        <v>21582</v>
      </c>
      <c r="L105" s="33">
        <v>8734</v>
      </c>
      <c r="M105" s="13">
        <v>24171.840000000004</v>
      </c>
      <c r="N105" s="13" t="s">
        <v>130</v>
      </c>
      <c r="O105" s="13">
        <v>9520.0600000000013</v>
      </c>
      <c r="P105" s="13">
        <v>27072.460800000008</v>
      </c>
      <c r="Q105" s="13" t="s">
        <v>130</v>
      </c>
      <c r="R105" s="13">
        <v>10376.865400000002</v>
      </c>
      <c r="S105" s="13">
        <v>35194.199040000014</v>
      </c>
      <c r="T105" s="13" t="s">
        <v>130</v>
      </c>
      <c r="U105" s="13">
        <v>13489.925020000004</v>
      </c>
      <c r="V105" s="13">
        <v>43992.748800000016</v>
      </c>
      <c r="W105" s="13" t="s">
        <v>130</v>
      </c>
      <c r="X105" s="13">
        <v>15513.413773000004</v>
      </c>
      <c r="Y105" s="13" t="s">
        <v>130</v>
      </c>
      <c r="Z105" s="13">
        <v>53231.226048000019</v>
      </c>
      <c r="AA105" s="13" t="s">
        <v>130</v>
      </c>
      <c r="AB105" s="13">
        <v>18771.230665330004</v>
      </c>
      <c r="AC105" s="13">
        <v>58554.348652800029</v>
      </c>
      <c r="AD105" s="13" t="s">
        <v>130</v>
      </c>
      <c r="AE105" s="13">
        <v>20648.353731863004</v>
      </c>
    </row>
    <row r="106" spans="1:31" x14ac:dyDescent="0.25">
      <c r="A106" s="17"/>
      <c r="B106" s="3" t="s">
        <v>100</v>
      </c>
      <c r="C106" s="4" t="s">
        <v>120</v>
      </c>
      <c r="D106" s="49" t="str">
        <f t="shared" si="6"/>
        <v/>
      </c>
      <c r="E106" s="39">
        <f t="shared" si="7"/>
        <v>57587.368975136014</v>
      </c>
      <c r="F106" s="49" t="str">
        <f t="shared" si="8"/>
        <v/>
      </c>
      <c r="G106" s="39">
        <f t="shared" si="9"/>
        <v>22096.268117377032</v>
      </c>
      <c r="H106" s="58" t="str">
        <f t="shared" si="10"/>
        <v/>
      </c>
      <c r="I106" s="13" t="e">
        <f t="shared" si="11"/>
        <v>#VALUE!</v>
      </c>
      <c r="K106" s="33">
        <v>19837</v>
      </c>
      <c r="L106" s="33">
        <v>8735</v>
      </c>
      <c r="M106" s="13">
        <v>22217.440000000002</v>
      </c>
      <c r="N106" s="13" t="s">
        <v>130</v>
      </c>
      <c r="O106" s="13">
        <v>9521.1500000000015</v>
      </c>
      <c r="P106" s="13">
        <v>24883.532800000004</v>
      </c>
      <c r="Q106" s="13" t="s">
        <v>130</v>
      </c>
      <c r="R106" s="13">
        <v>10378.053500000002</v>
      </c>
      <c r="S106" s="13">
        <v>32348.592640000006</v>
      </c>
      <c r="T106" s="13" t="s">
        <v>130</v>
      </c>
      <c r="U106" s="13">
        <v>13491.469550000003</v>
      </c>
      <c r="V106" s="13">
        <v>40435.740800000007</v>
      </c>
      <c r="W106" s="13" t="s">
        <v>130</v>
      </c>
      <c r="X106" s="13">
        <v>15515.189982500002</v>
      </c>
      <c r="Y106" s="13" t="s">
        <v>130</v>
      </c>
      <c r="Z106" s="13">
        <v>48927.246368000007</v>
      </c>
      <c r="AA106" s="13" t="s">
        <v>130</v>
      </c>
      <c r="AB106" s="13">
        <v>18773.379878825002</v>
      </c>
      <c r="AC106" s="13">
        <v>53819.971004800012</v>
      </c>
      <c r="AD106" s="13" t="s">
        <v>130</v>
      </c>
      <c r="AE106" s="13">
        <v>20650.717866707506</v>
      </c>
    </row>
    <row r="107" spans="1:31" x14ac:dyDescent="0.25">
      <c r="A107" s="17"/>
      <c r="B107" s="3" t="s">
        <v>101</v>
      </c>
      <c r="C107" s="4" t="s">
        <v>120</v>
      </c>
      <c r="D107" s="49" t="str">
        <f t="shared" si="6"/>
        <v/>
      </c>
      <c r="E107" s="39">
        <f t="shared" si="7"/>
        <v>178989.10225996803</v>
      </c>
      <c r="F107" s="49" t="str">
        <f t="shared" si="8"/>
        <v/>
      </c>
      <c r="G107" s="39">
        <f t="shared" si="9"/>
        <v>50225.690151175848</v>
      </c>
      <c r="H107" s="58" t="str">
        <f t="shared" si="10"/>
        <v/>
      </c>
      <c r="I107" s="13" t="e">
        <f t="shared" si="11"/>
        <v>#VALUE!</v>
      </c>
      <c r="K107" s="33">
        <v>61656</v>
      </c>
      <c r="L107" s="33">
        <v>19855</v>
      </c>
      <c r="M107" s="13">
        <v>69054.720000000001</v>
      </c>
      <c r="N107" s="13" t="s">
        <v>130</v>
      </c>
      <c r="O107" s="13">
        <v>21641.95</v>
      </c>
      <c r="P107" s="13">
        <v>77341.286400000012</v>
      </c>
      <c r="Q107" s="13" t="s">
        <v>130</v>
      </c>
      <c r="R107" s="13">
        <v>23589.725500000004</v>
      </c>
      <c r="S107" s="13">
        <v>100543.67232000001</v>
      </c>
      <c r="T107" s="13" t="s">
        <v>130</v>
      </c>
      <c r="U107" s="13">
        <v>30666.643150000007</v>
      </c>
      <c r="V107" s="13">
        <v>125679.59040000002</v>
      </c>
      <c r="W107" s="13" t="s">
        <v>130</v>
      </c>
      <c r="X107" s="13">
        <v>35266.639622500006</v>
      </c>
      <c r="Y107" s="13" t="s">
        <v>130</v>
      </c>
      <c r="Z107" s="13">
        <v>152072.30438400002</v>
      </c>
      <c r="AA107" s="13" t="s">
        <v>130</v>
      </c>
      <c r="AB107" s="13">
        <v>42672.63394322501</v>
      </c>
      <c r="AC107" s="13">
        <v>167279.53482240002</v>
      </c>
      <c r="AD107" s="13" t="s">
        <v>130</v>
      </c>
      <c r="AE107" s="13">
        <v>46939.897337547518</v>
      </c>
    </row>
    <row r="108" spans="1:31" x14ac:dyDescent="0.25">
      <c r="A108" s="17"/>
      <c r="B108" s="3" t="s">
        <v>102</v>
      </c>
      <c r="C108" s="4" t="s">
        <v>120</v>
      </c>
      <c r="D108" s="49" t="str">
        <f t="shared" si="6"/>
        <v/>
      </c>
      <c r="E108" s="39">
        <f t="shared" si="7"/>
        <v>83160.143754688019</v>
      </c>
      <c r="F108" s="49" t="str">
        <f t="shared" si="8"/>
        <v/>
      </c>
      <c r="G108" s="39">
        <f t="shared" si="9"/>
        <v>26239.792693938405</v>
      </c>
      <c r="H108" s="58" t="str">
        <f t="shared" si="10"/>
        <v/>
      </c>
      <c r="I108" s="13" t="e">
        <f t="shared" si="11"/>
        <v>#VALUE!</v>
      </c>
      <c r="K108" s="33">
        <v>28646</v>
      </c>
      <c r="L108" s="33">
        <v>10373</v>
      </c>
      <c r="M108" s="13">
        <v>32083.520000000004</v>
      </c>
      <c r="N108" s="13" t="s">
        <v>130</v>
      </c>
      <c r="O108" s="13">
        <v>11306.570000000002</v>
      </c>
      <c r="P108" s="13">
        <v>35933.542400000006</v>
      </c>
      <c r="Q108" s="13" t="s">
        <v>130</v>
      </c>
      <c r="R108" s="13">
        <v>12324.161300000003</v>
      </c>
      <c r="S108" s="13">
        <v>46713.605120000007</v>
      </c>
      <c r="T108" s="13" t="s">
        <v>130</v>
      </c>
      <c r="U108" s="13">
        <v>16021.409690000006</v>
      </c>
      <c r="V108" s="13">
        <v>58392.006400000013</v>
      </c>
      <c r="W108" s="13" t="s">
        <v>130</v>
      </c>
      <c r="X108" s="13">
        <v>18424.621143500004</v>
      </c>
      <c r="Y108" s="13" t="s">
        <v>130</v>
      </c>
      <c r="Z108" s="13">
        <v>70654.327744000009</v>
      </c>
      <c r="AA108" s="13" t="s">
        <v>130</v>
      </c>
      <c r="AB108" s="13">
        <v>22293.791583635004</v>
      </c>
      <c r="AC108" s="13">
        <v>77719.760518400013</v>
      </c>
      <c r="AD108" s="13" t="s">
        <v>130</v>
      </c>
      <c r="AE108" s="13">
        <v>24523.170741998507</v>
      </c>
    </row>
    <row r="109" spans="1:31" x14ac:dyDescent="0.25">
      <c r="A109" s="21"/>
      <c r="B109" s="6" t="s">
        <v>103</v>
      </c>
      <c r="C109" s="7"/>
      <c r="D109" s="52" t="str">
        <f t="shared" si="6"/>
        <v/>
      </c>
      <c r="E109" s="5"/>
      <c r="F109" s="52" t="str">
        <f t="shared" si="8"/>
        <v/>
      </c>
      <c r="G109" s="5"/>
      <c r="H109" s="60">
        <f>SUM(H110:H112)</f>
        <v>0</v>
      </c>
      <c r="I109" s="13" t="e">
        <f t="shared" si="11"/>
        <v>#VALUE!</v>
      </c>
      <c r="K109" s="35"/>
      <c r="L109" s="35"/>
      <c r="N109" s="13" t="s">
        <v>130</v>
      </c>
      <c r="Q109" s="13" t="s">
        <v>130</v>
      </c>
      <c r="T109" s="13" t="s">
        <v>130</v>
      </c>
      <c r="W109" s="13" t="s">
        <v>130</v>
      </c>
      <c r="Y109" s="13" t="s">
        <v>130</v>
      </c>
      <c r="AA109" s="13" t="s">
        <v>130</v>
      </c>
      <c r="AD109" s="13" t="s">
        <v>130</v>
      </c>
    </row>
    <row r="110" spans="1:31" x14ac:dyDescent="0.25">
      <c r="A110" s="17"/>
      <c r="B110" s="3" t="s">
        <v>104</v>
      </c>
      <c r="C110" s="4" t="s">
        <v>122</v>
      </c>
      <c r="D110" s="49" t="str">
        <f t="shared" si="6"/>
        <v/>
      </c>
      <c r="E110" s="39">
        <f t="shared" si="7"/>
        <v>47252.588839456017</v>
      </c>
      <c r="F110" s="49" t="str">
        <f t="shared" si="8"/>
        <v/>
      </c>
      <c r="G110" s="39">
        <f t="shared" si="9"/>
        <v>19055.659728471801</v>
      </c>
      <c r="H110" s="58" t="str">
        <f t="shared" si="10"/>
        <v/>
      </c>
      <c r="I110" s="13" t="e">
        <f t="shared" si="11"/>
        <v>#VALUE!</v>
      </c>
      <c r="K110" s="33">
        <v>16277</v>
      </c>
      <c r="L110" s="33">
        <v>7533</v>
      </c>
      <c r="M110" s="13">
        <v>18230.240000000002</v>
      </c>
      <c r="N110" s="13" t="s">
        <v>130</v>
      </c>
      <c r="O110" s="13">
        <v>8210.9700000000012</v>
      </c>
      <c r="P110" s="13">
        <v>20417.868800000004</v>
      </c>
      <c r="Q110" s="13" t="s">
        <v>130</v>
      </c>
      <c r="R110" s="13">
        <v>8949.9573000000019</v>
      </c>
      <c r="S110" s="13">
        <v>26543.229440000006</v>
      </c>
      <c r="T110" s="13" t="s">
        <v>130</v>
      </c>
      <c r="U110" s="13">
        <v>11634.944490000003</v>
      </c>
      <c r="V110" s="13">
        <v>33179.036800000009</v>
      </c>
      <c r="W110" s="13" t="s">
        <v>130</v>
      </c>
      <c r="X110" s="13">
        <v>13380.186163500002</v>
      </c>
      <c r="Y110" s="13" t="s">
        <v>130</v>
      </c>
      <c r="Z110" s="13">
        <v>40146.63452800001</v>
      </c>
      <c r="AA110" s="13" t="s">
        <v>130</v>
      </c>
      <c r="AB110" s="13">
        <v>16190.025257835003</v>
      </c>
      <c r="AC110" s="13">
        <v>44161.297980800016</v>
      </c>
      <c r="AD110" s="13" t="s">
        <v>130</v>
      </c>
      <c r="AE110" s="13">
        <v>17809.027783618505</v>
      </c>
    </row>
    <row r="111" spans="1:31" x14ac:dyDescent="0.25">
      <c r="A111" s="17"/>
      <c r="B111" s="3" t="s">
        <v>105</v>
      </c>
      <c r="C111" s="4" t="s">
        <v>122</v>
      </c>
      <c r="D111" s="49" t="str">
        <f t="shared" si="6"/>
        <v/>
      </c>
      <c r="E111" s="39">
        <f t="shared" si="7"/>
        <v>26112.738011360016</v>
      </c>
      <c r="F111" s="49" t="str">
        <f t="shared" si="8"/>
        <v/>
      </c>
      <c r="G111" s="39">
        <f t="shared" si="9"/>
        <v>21982.435024614351</v>
      </c>
      <c r="H111" s="58" t="str">
        <f t="shared" si="10"/>
        <v/>
      </c>
      <c r="I111" s="13" t="e">
        <f t="shared" si="11"/>
        <v>#VALUE!</v>
      </c>
      <c r="K111" s="33">
        <v>8995</v>
      </c>
      <c r="L111" s="33">
        <v>8690</v>
      </c>
      <c r="M111" s="13">
        <v>10074.400000000001</v>
      </c>
      <c r="N111" s="13" t="s">
        <v>130</v>
      </c>
      <c r="O111" s="13">
        <v>9472.1</v>
      </c>
      <c r="P111" s="13">
        <v>11283.328000000003</v>
      </c>
      <c r="Q111" s="13" t="s">
        <v>130</v>
      </c>
      <c r="R111" s="13">
        <v>10324.589000000002</v>
      </c>
      <c r="S111" s="13">
        <v>14668.326400000005</v>
      </c>
      <c r="T111" s="13" t="s">
        <v>130</v>
      </c>
      <c r="U111" s="13">
        <v>13421.965700000002</v>
      </c>
      <c r="V111" s="13">
        <v>18335.408000000007</v>
      </c>
      <c r="W111" s="13" t="s">
        <v>130</v>
      </c>
      <c r="X111" s="13">
        <v>15435.260555000001</v>
      </c>
      <c r="Y111" s="13" t="s">
        <v>130</v>
      </c>
      <c r="Z111" s="13">
        <v>22185.843680000009</v>
      </c>
      <c r="AA111" s="13" t="s">
        <v>130</v>
      </c>
      <c r="AB111" s="13">
        <v>18676.665271549999</v>
      </c>
      <c r="AC111" s="13">
        <v>24404.428048000012</v>
      </c>
      <c r="AD111" s="13" t="s">
        <v>130</v>
      </c>
      <c r="AE111" s="13">
        <v>20544.331798705</v>
      </c>
    </row>
    <row r="112" spans="1:31" x14ac:dyDescent="0.25">
      <c r="A112" s="17"/>
      <c r="B112" s="3" t="s">
        <v>106</v>
      </c>
      <c r="C112" s="4" t="s">
        <v>122</v>
      </c>
      <c r="D112" s="49" t="str">
        <f t="shared" si="6"/>
        <v/>
      </c>
      <c r="E112" s="39">
        <f t="shared" si="7"/>
        <v>83938.155292992</v>
      </c>
      <c r="F112" s="49" t="str">
        <f t="shared" si="8"/>
        <v/>
      </c>
      <c r="G112" s="39">
        <f t="shared" si="9"/>
        <v>53731.749408266223</v>
      </c>
      <c r="H112" s="58" t="str">
        <f t="shared" si="10"/>
        <v/>
      </c>
      <c r="I112" s="13" t="e">
        <f t="shared" si="11"/>
        <v>#VALUE!</v>
      </c>
      <c r="K112" s="33">
        <v>28914</v>
      </c>
      <c r="L112" s="33">
        <v>21241</v>
      </c>
      <c r="M112" s="13">
        <v>32383.680000000004</v>
      </c>
      <c r="N112" s="13" t="s">
        <v>130</v>
      </c>
      <c r="O112" s="13">
        <v>23152.690000000002</v>
      </c>
      <c r="P112" s="13">
        <v>36269.721600000004</v>
      </c>
      <c r="Q112" s="13" t="s">
        <v>130</v>
      </c>
      <c r="R112" s="13">
        <v>25236.432100000005</v>
      </c>
      <c r="S112" s="13">
        <v>47150.638080000004</v>
      </c>
      <c r="T112" s="13" t="s">
        <v>130</v>
      </c>
      <c r="U112" s="13">
        <v>32807.361730000011</v>
      </c>
      <c r="V112" s="13">
        <v>58938.297600000005</v>
      </c>
      <c r="W112" s="13" t="s">
        <v>130</v>
      </c>
      <c r="X112" s="13">
        <v>37728.465989500008</v>
      </c>
      <c r="Y112" s="13" t="s">
        <v>130</v>
      </c>
      <c r="Z112" s="13">
        <v>71315.340096</v>
      </c>
      <c r="AA112" s="13" t="s">
        <v>130</v>
      </c>
      <c r="AB112" s="13">
        <v>45651.443847295006</v>
      </c>
      <c r="AC112" s="13">
        <v>78446.8741056</v>
      </c>
      <c r="AD112" s="13" t="s">
        <v>130</v>
      </c>
      <c r="AE112" s="13">
        <v>50216.588232024507</v>
      </c>
    </row>
    <row r="113" spans="1:31" x14ac:dyDescent="0.25">
      <c r="A113" s="20"/>
      <c r="B113" s="6" t="s">
        <v>107</v>
      </c>
      <c r="C113" s="7"/>
      <c r="D113" s="51" t="str">
        <f t="shared" si="6"/>
        <v/>
      </c>
      <c r="E113" s="5"/>
      <c r="F113" s="51" t="str">
        <f t="shared" si="8"/>
        <v/>
      </c>
      <c r="G113" s="5"/>
      <c r="H113" s="59" t="str">
        <f t="shared" si="10"/>
        <v/>
      </c>
      <c r="I113" s="13" t="e">
        <f t="shared" si="11"/>
        <v>#VALUE!</v>
      </c>
      <c r="K113" s="34"/>
      <c r="L113" s="34"/>
      <c r="N113" s="13" t="s">
        <v>130</v>
      </c>
      <c r="Q113" s="13" t="s">
        <v>130</v>
      </c>
      <c r="T113" s="13" t="s">
        <v>130</v>
      </c>
      <c r="W113" s="13" t="s">
        <v>130</v>
      </c>
      <c r="Y113" s="13" t="s">
        <v>130</v>
      </c>
      <c r="AA113" s="13" t="s">
        <v>130</v>
      </c>
      <c r="AD113" s="13" t="s">
        <v>130</v>
      </c>
    </row>
    <row r="114" spans="1:31" x14ac:dyDescent="0.25">
      <c r="A114" s="20"/>
      <c r="B114" s="10" t="s">
        <v>108</v>
      </c>
      <c r="C114" s="9"/>
      <c r="D114" s="51" t="str">
        <f t="shared" si="6"/>
        <v/>
      </c>
      <c r="E114" s="5"/>
      <c r="F114" s="51" t="str">
        <f t="shared" si="8"/>
        <v/>
      </c>
      <c r="G114" s="5"/>
      <c r="H114" s="59">
        <f>SUM(H115:H116)</f>
        <v>0</v>
      </c>
      <c r="I114" s="13" t="e">
        <f t="shared" si="11"/>
        <v>#VALUE!</v>
      </c>
      <c r="K114" s="34"/>
      <c r="L114" s="34"/>
      <c r="N114" s="13" t="s">
        <v>130</v>
      </c>
      <c r="Q114" s="13" t="s">
        <v>130</v>
      </c>
      <c r="T114" s="13" t="s">
        <v>130</v>
      </c>
      <c r="W114" s="13" t="s">
        <v>130</v>
      </c>
      <c r="Y114" s="13" t="s">
        <v>130</v>
      </c>
      <c r="AA114" s="13" t="s">
        <v>130</v>
      </c>
      <c r="AD114" s="13" t="s">
        <v>130</v>
      </c>
    </row>
    <row r="115" spans="1:31" x14ac:dyDescent="0.25">
      <c r="A115" s="17"/>
      <c r="B115" s="3" t="s">
        <v>109</v>
      </c>
      <c r="C115" s="4" t="s">
        <v>123</v>
      </c>
      <c r="D115" s="49" t="str">
        <f t="shared" si="6"/>
        <v/>
      </c>
      <c r="E115" s="39">
        <f t="shared" si="7"/>
        <v>3622444.946568449</v>
      </c>
      <c r="F115" s="49" t="str">
        <f t="shared" si="8"/>
        <v/>
      </c>
      <c r="G115" s="39">
        <f t="shared" si="9"/>
        <v>1245402.3346793223</v>
      </c>
      <c r="H115" s="58" t="str">
        <f t="shared" si="10"/>
        <v/>
      </c>
      <c r="I115" s="13" t="e">
        <f t="shared" si="11"/>
        <v>#VALUE!</v>
      </c>
      <c r="K115" s="33">
        <v>1247816</v>
      </c>
      <c r="L115" s="33">
        <v>492327</v>
      </c>
      <c r="M115" s="13">
        <v>1397553.9200000002</v>
      </c>
      <c r="N115" s="13" t="s">
        <v>130</v>
      </c>
      <c r="O115" s="13">
        <v>536636.43000000005</v>
      </c>
      <c r="P115" s="13">
        <v>1565260.3904000004</v>
      </c>
      <c r="Q115" s="13" t="s">
        <v>130</v>
      </c>
      <c r="R115" s="13">
        <v>584933.70870000008</v>
      </c>
      <c r="S115" s="13">
        <v>2034838.5075200005</v>
      </c>
      <c r="T115" s="13" t="s">
        <v>130</v>
      </c>
      <c r="U115" s="13">
        <v>760413.82131000014</v>
      </c>
      <c r="V115" s="13">
        <v>2543548.1344000008</v>
      </c>
      <c r="W115" s="13" t="s">
        <v>130</v>
      </c>
      <c r="X115" s="13">
        <v>874475.8945065001</v>
      </c>
      <c r="Y115" s="13" t="s">
        <v>130</v>
      </c>
      <c r="Z115" s="13">
        <v>3077693.2426240006</v>
      </c>
      <c r="AA115" s="13" t="s">
        <v>130</v>
      </c>
      <c r="AB115" s="13">
        <v>1058115.832352865</v>
      </c>
      <c r="AC115" s="13">
        <v>3385462.5668864008</v>
      </c>
      <c r="AD115" s="13" t="s">
        <v>130</v>
      </c>
      <c r="AE115" s="13">
        <v>1163927.4155881517</v>
      </c>
    </row>
    <row r="116" spans="1:31" x14ac:dyDescent="0.25">
      <c r="A116" s="17"/>
      <c r="B116" s="3" t="s">
        <v>110</v>
      </c>
      <c r="C116" s="4" t="s">
        <v>122</v>
      </c>
      <c r="D116" s="49" t="str">
        <f t="shared" si="6"/>
        <v/>
      </c>
      <c r="E116" s="39">
        <f t="shared" si="7"/>
        <v>0</v>
      </c>
      <c r="F116" s="49" t="str">
        <f t="shared" si="8"/>
        <v/>
      </c>
      <c r="G116" s="39">
        <f t="shared" si="9"/>
        <v>31443.229845334456</v>
      </c>
      <c r="H116" s="58" t="str">
        <f t="shared" si="10"/>
        <v/>
      </c>
      <c r="I116" s="13" t="e">
        <f t="shared" si="11"/>
        <v>#VALUE!</v>
      </c>
      <c r="K116" s="31"/>
      <c r="L116" s="33">
        <v>12430</v>
      </c>
      <c r="N116" s="13" t="s">
        <v>130</v>
      </c>
      <c r="O116" s="13">
        <v>13548.7</v>
      </c>
      <c r="P116" s="13">
        <v>0</v>
      </c>
      <c r="Q116" s="13" t="s">
        <v>130</v>
      </c>
      <c r="R116" s="13">
        <v>14768.083000000002</v>
      </c>
      <c r="S116" s="13">
        <v>0</v>
      </c>
      <c r="T116" s="13" t="s">
        <v>130</v>
      </c>
      <c r="U116" s="13">
        <v>19198.507900000004</v>
      </c>
      <c r="V116" s="13">
        <v>0</v>
      </c>
      <c r="W116" s="13" t="s">
        <v>130</v>
      </c>
      <c r="X116" s="13">
        <v>22078.284085000003</v>
      </c>
      <c r="Y116" s="13" t="s">
        <v>130</v>
      </c>
      <c r="Z116" s="13">
        <v>0</v>
      </c>
      <c r="AA116" s="13" t="s">
        <v>130</v>
      </c>
      <c r="AB116" s="13">
        <v>26714.723742850001</v>
      </c>
      <c r="AC116" s="13">
        <v>0</v>
      </c>
      <c r="AD116" s="13" t="s">
        <v>130</v>
      </c>
      <c r="AE116" s="13">
        <v>29386.196117135005</v>
      </c>
    </row>
    <row r="117" spans="1:31" x14ac:dyDescent="0.25">
      <c r="A117" s="20"/>
      <c r="B117" s="6" t="s">
        <v>111</v>
      </c>
      <c r="C117" s="7"/>
      <c r="D117" s="51" t="str">
        <f t="shared" si="6"/>
        <v/>
      </c>
      <c r="E117" s="5"/>
      <c r="F117" s="51" t="str">
        <f t="shared" si="8"/>
        <v/>
      </c>
      <c r="G117" s="5"/>
      <c r="H117" s="59">
        <f>SUM(H118)</f>
        <v>0</v>
      </c>
      <c r="I117" s="13" t="e">
        <f t="shared" si="11"/>
        <v>#VALUE!</v>
      </c>
      <c r="K117" s="34"/>
      <c r="L117" s="34"/>
      <c r="N117" s="13" t="s">
        <v>130</v>
      </c>
      <c r="Q117" s="13" t="s">
        <v>130</v>
      </c>
      <c r="T117" s="13" t="s">
        <v>130</v>
      </c>
      <c r="W117" s="13" t="s">
        <v>130</v>
      </c>
      <c r="Y117" s="13" t="s">
        <v>130</v>
      </c>
      <c r="AA117" s="13" t="s">
        <v>130</v>
      </c>
      <c r="AD117" s="13" t="s">
        <v>130</v>
      </c>
    </row>
    <row r="118" spans="1:31" x14ac:dyDescent="0.25">
      <c r="A118" s="17"/>
      <c r="B118" s="3" t="s">
        <v>112</v>
      </c>
      <c r="C118" s="4" t="s">
        <v>123</v>
      </c>
      <c r="D118" s="49" t="str">
        <f t="shared" si="6"/>
        <v/>
      </c>
      <c r="E118" s="39">
        <f t="shared" si="7"/>
        <v>1685280.4040072009</v>
      </c>
      <c r="F118" s="49" t="str">
        <f t="shared" si="8"/>
        <v/>
      </c>
      <c r="G118" s="39">
        <f t="shared" si="9"/>
        <v>928549.1857865582</v>
      </c>
      <c r="H118" s="58" t="str">
        <f t="shared" si="10"/>
        <v/>
      </c>
      <c r="I118" s="13" t="e">
        <f t="shared" si="11"/>
        <v>#VALUE!</v>
      </c>
      <c r="K118" s="31">
        <v>580525</v>
      </c>
      <c r="L118" s="31">
        <v>367070</v>
      </c>
      <c r="M118" s="13">
        <v>650188.00000000012</v>
      </c>
      <c r="N118" s="13" t="s">
        <v>130</v>
      </c>
      <c r="O118" s="13">
        <v>400106.30000000005</v>
      </c>
      <c r="P118" s="13">
        <v>728210.56000000017</v>
      </c>
      <c r="Q118" s="13" t="s">
        <v>130</v>
      </c>
      <c r="R118" s="13">
        <v>436115.86700000009</v>
      </c>
      <c r="S118" s="13">
        <v>946673.72800000024</v>
      </c>
      <c r="T118" s="13" t="s">
        <v>130</v>
      </c>
      <c r="U118" s="13">
        <v>566950.62710000016</v>
      </c>
      <c r="V118" s="13">
        <v>1183342.1600000004</v>
      </c>
      <c r="W118" s="13" t="s">
        <v>130</v>
      </c>
      <c r="X118" s="13">
        <v>651993.22116500011</v>
      </c>
      <c r="Y118" s="13" t="s">
        <v>130</v>
      </c>
      <c r="Z118" s="13">
        <v>1431844.0136000004</v>
      </c>
      <c r="AA118" s="13" t="s">
        <v>130</v>
      </c>
      <c r="AB118" s="13">
        <v>788911.79760965006</v>
      </c>
      <c r="AC118" s="13">
        <v>1575028.4149600007</v>
      </c>
      <c r="AD118" s="13" t="s">
        <v>130</v>
      </c>
      <c r="AE118" s="13">
        <v>867802.97737061512</v>
      </c>
    </row>
    <row r="119" spans="1:31" x14ac:dyDescent="0.25">
      <c r="A119" s="21"/>
      <c r="B119" s="6" t="s">
        <v>113</v>
      </c>
      <c r="C119" s="7"/>
      <c r="D119" s="52" t="str">
        <f t="shared" si="6"/>
        <v/>
      </c>
      <c r="E119" s="5"/>
      <c r="F119" s="52" t="str">
        <f t="shared" si="8"/>
        <v/>
      </c>
      <c r="G119" s="5"/>
      <c r="H119" s="60">
        <f>SUM(H120:H124)</f>
        <v>0</v>
      </c>
      <c r="I119" s="13" t="e">
        <f t="shared" si="11"/>
        <v>#VALUE!</v>
      </c>
      <c r="K119" s="35"/>
      <c r="L119" s="35"/>
      <c r="N119" s="13" t="s">
        <v>130</v>
      </c>
      <c r="Q119" s="13" t="s">
        <v>130</v>
      </c>
      <c r="T119" s="13" t="s">
        <v>130</v>
      </c>
      <c r="W119" s="13" t="s">
        <v>130</v>
      </c>
      <c r="Y119" s="13" t="s">
        <v>130</v>
      </c>
      <c r="AA119" s="13" t="s">
        <v>130</v>
      </c>
      <c r="AD119" s="13" t="s">
        <v>130</v>
      </c>
    </row>
    <row r="120" spans="1:31" x14ac:dyDescent="0.25">
      <c r="A120" s="17"/>
      <c r="B120" s="3" t="s">
        <v>114</v>
      </c>
      <c r="C120" s="4" t="s">
        <v>120</v>
      </c>
      <c r="D120" s="49" t="str">
        <f t="shared" si="6"/>
        <v/>
      </c>
      <c r="E120" s="39">
        <f t="shared" si="7"/>
        <v>9849.9744383040015</v>
      </c>
      <c r="F120" s="49" t="str">
        <f t="shared" si="8"/>
        <v/>
      </c>
      <c r="G120" s="39">
        <f t="shared" si="9"/>
        <v>5861.139465135956</v>
      </c>
      <c r="H120" s="58" t="str">
        <f t="shared" si="10"/>
        <v/>
      </c>
      <c r="I120" s="13" t="e">
        <f t="shared" si="11"/>
        <v>#VALUE!</v>
      </c>
      <c r="K120" s="31">
        <v>3393</v>
      </c>
      <c r="L120" s="33">
        <v>2317</v>
      </c>
      <c r="M120" s="13">
        <v>3800.1600000000003</v>
      </c>
      <c r="N120" s="13" t="s">
        <v>130</v>
      </c>
      <c r="O120" s="13">
        <v>2525.5300000000002</v>
      </c>
      <c r="P120" s="13">
        <v>4256.1792000000005</v>
      </c>
      <c r="Q120" s="13" t="s">
        <v>130</v>
      </c>
      <c r="R120" s="13">
        <v>2752.8277000000003</v>
      </c>
      <c r="S120" s="13">
        <v>5533.0329600000005</v>
      </c>
      <c r="T120" s="13" t="s">
        <v>130</v>
      </c>
      <c r="U120" s="13">
        <v>3578.6760100000006</v>
      </c>
      <c r="V120" s="13">
        <v>6916.2912000000006</v>
      </c>
      <c r="W120" s="13" t="s">
        <v>130</v>
      </c>
      <c r="X120" s="13">
        <v>4115.4774115</v>
      </c>
      <c r="Y120" s="13" t="s">
        <v>130</v>
      </c>
      <c r="Z120" s="13">
        <v>8368.7123520000005</v>
      </c>
      <c r="AA120" s="13" t="s">
        <v>130</v>
      </c>
      <c r="AB120" s="13">
        <v>4979.727667915</v>
      </c>
      <c r="AC120" s="13">
        <v>9205.5835872000007</v>
      </c>
      <c r="AD120" s="13" t="s">
        <v>130</v>
      </c>
      <c r="AE120" s="13">
        <v>5477.7004347065003</v>
      </c>
    </row>
    <row r="121" spans="1:31" x14ac:dyDescent="0.25">
      <c r="A121" s="17"/>
      <c r="B121" s="3" t="s">
        <v>115</v>
      </c>
      <c r="C121" s="4" t="s">
        <v>120</v>
      </c>
      <c r="D121" s="49" t="str">
        <f t="shared" si="6"/>
        <v/>
      </c>
      <c r="E121" s="39">
        <f t="shared" si="7"/>
        <v>2586.5980620480009</v>
      </c>
      <c r="F121" s="49" t="str">
        <f t="shared" si="8"/>
        <v/>
      </c>
      <c r="G121" s="39">
        <f t="shared" si="9"/>
        <v>4614.0346933137616</v>
      </c>
      <c r="H121" s="58" t="str">
        <f t="shared" si="10"/>
        <v/>
      </c>
      <c r="I121" s="13" t="e">
        <f t="shared" si="11"/>
        <v>#VALUE!</v>
      </c>
      <c r="K121" s="31">
        <v>891</v>
      </c>
      <c r="L121" s="33">
        <v>1824</v>
      </c>
      <c r="M121" s="13">
        <v>997.92000000000007</v>
      </c>
      <c r="N121" s="13" t="s">
        <v>130</v>
      </c>
      <c r="O121" s="13">
        <v>1988.16</v>
      </c>
      <c r="P121" s="13">
        <v>1117.6704000000002</v>
      </c>
      <c r="Q121" s="13" t="s">
        <v>130</v>
      </c>
      <c r="R121" s="13">
        <v>2167.0944000000004</v>
      </c>
      <c r="S121" s="13">
        <v>1452.9715200000003</v>
      </c>
      <c r="T121" s="13" t="s">
        <v>130</v>
      </c>
      <c r="U121" s="13">
        <v>2817.2227200000007</v>
      </c>
      <c r="V121" s="13">
        <v>1816.2144000000003</v>
      </c>
      <c r="W121" s="13" t="s">
        <v>130</v>
      </c>
      <c r="X121" s="13">
        <v>3239.8061280000006</v>
      </c>
      <c r="Y121" s="13" t="s">
        <v>130</v>
      </c>
      <c r="Z121" s="13">
        <v>2197.6194240000004</v>
      </c>
      <c r="AA121" s="13" t="s">
        <v>130</v>
      </c>
      <c r="AB121" s="13">
        <v>3920.1654148800008</v>
      </c>
      <c r="AC121" s="13">
        <v>2417.3813664000008</v>
      </c>
      <c r="AD121" s="13" t="s">
        <v>130</v>
      </c>
      <c r="AE121" s="13">
        <v>4312.181956368001</v>
      </c>
    </row>
    <row r="122" spans="1:31" x14ac:dyDescent="0.25">
      <c r="A122" s="17"/>
      <c r="B122" s="3" t="s">
        <v>116</v>
      </c>
      <c r="C122" s="4" t="s">
        <v>120</v>
      </c>
      <c r="D122" s="49" t="str">
        <f t="shared" si="6"/>
        <v/>
      </c>
      <c r="E122" s="39">
        <f t="shared" si="7"/>
        <v>6694.3828631680017</v>
      </c>
      <c r="F122" s="49" t="str">
        <f t="shared" si="8"/>
        <v/>
      </c>
      <c r="G122" s="39">
        <f t="shared" si="9"/>
        <v>6055.9205349743106</v>
      </c>
      <c r="H122" s="58" t="str">
        <f t="shared" si="10"/>
        <v/>
      </c>
      <c r="I122" s="13" t="e">
        <f t="shared" si="11"/>
        <v>#VALUE!</v>
      </c>
      <c r="K122" s="33">
        <v>2306</v>
      </c>
      <c r="L122" s="33">
        <v>2394</v>
      </c>
      <c r="M122" s="13">
        <v>2582.7200000000003</v>
      </c>
      <c r="N122" s="13" t="s">
        <v>130</v>
      </c>
      <c r="O122" s="13">
        <v>2609.46</v>
      </c>
      <c r="P122" s="13">
        <v>2892.6464000000005</v>
      </c>
      <c r="Q122" s="13" t="s">
        <v>130</v>
      </c>
      <c r="R122" s="13">
        <v>2844.3114</v>
      </c>
      <c r="S122" s="13">
        <v>3760.4403200000006</v>
      </c>
      <c r="T122" s="13" t="s">
        <v>130</v>
      </c>
      <c r="U122" s="13">
        <v>3697.60482</v>
      </c>
      <c r="V122" s="13">
        <v>4700.550400000001</v>
      </c>
      <c r="W122" s="13" t="s">
        <v>130</v>
      </c>
      <c r="X122" s="13">
        <v>4252.245543</v>
      </c>
      <c r="Y122" s="13" t="s">
        <v>130</v>
      </c>
      <c r="Z122" s="13">
        <v>5687.6659840000011</v>
      </c>
      <c r="AA122" s="13" t="s">
        <v>130</v>
      </c>
      <c r="AB122" s="13">
        <v>5145.2171070300001</v>
      </c>
      <c r="AC122" s="13">
        <v>6256.4325824000016</v>
      </c>
      <c r="AD122" s="13" t="s">
        <v>130</v>
      </c>
      <c r="AE122" s="13">
        <v>5659.7388177330004</v>
      </c>
    </row>
    <row r="123" spans="1:31" x14ac:dyDescent="0.25">
      <c r="A123" s="17"/>
      <c r="B123" s="3" t="s">
        <v>117</v>
      </c>
      <c r="C123" s="4" t="s">
        <v>120</v>
      </c>
      <c r="D123" s="49" t="str">
        <f t="shared" si="6"/>
        <v/>
      </c>
      <c r="E123" s="39">
        <f t="shared" si="7"/>
        <v>6424.4012472640034</v>
      </c>
      <c r="F123" s="49" t="str">
        <f t="shared" si="8"/>
        <v/>
      </c>
      <c r="G123" s="39">
        <f t="shared" si="9"/>
        <v>6055.9205349743106</v>
      </c>
      <c r="H123" s="58" t="str">
        <f t="shared" si="10"/>
        <v/>
      </c>
      <c r="I123" s="13" t="e">
        <f t="shared" si="11"/>
        <v>#VALUE!</v>
      </c>
      <c r="K123" s="33">
        <v>2213</v>
      </c>
      <c r="L123" s="33">
        <v>2394</v>
      </c>
      <c r="M123" s="13">
        <v>2478.5600000000004</v>
      </c>
      <c r="N123" s="13" t="s">
        <v>130</v>
      </c>
      <c r="O123" s="13">
        <v>2609.46</v>
      </c>
      <c r="P123" s="13">
        <v>2775.9872000000009</v>
      </c>
      <c r="Q123" s="13" t="s">
        <v>130</v>
      </c>
      <c r="R123" s="13">
        <v>2844.3114</v>
      </c>
      <c r="S123" s="13">
        <v>3608.7833600000013</v>
      </c>
      <c r="T123" s="13" t="s">
        <v>130</v>
      </c>
      <c r="U123" s="13">
        <v>3697.60482</v>
      </c>
      <c r="V123" s="13">
        <v>4510.9792000000016</v>
      </c>
      <c r="W123" s="13" t="s">
        <v>130</v>
      </c>
      <c r="X123" s="13">
        <v>4252.245543</v>
      </c>
      <c r="Y123" s="13" t="s">
        <v>130</v>
      </c>
      <c r="Z123" s="13">
        <v>5458.2848320000021</v>
      </c>
      <c r="AA123" s="13" t="s">
        <v>130</v>
      </c>
      <c r="AB123" s="13">
        <v>5145.2171070300001</v>
      </c>
      <c r="AC123" s="13">
        <v>6004.1133152000029</v>
      </c>
      <c r="AD123" s="13" t="s">
        <v>130</v>
      </c>
      <c r="AE123" s="13">
        <v>5659.7388177330004</v>
      </c>
    </row>
    <row r="124" spans="1:31" ht="15.75" thickBot="1" x14ac:dyDescent="0.3">
      <c r="A124" s="22"/>
      <c r="B124" s="11" t="s">
        <v>118</v>
      </c>
      <c r="C124" s="12" t="s">
        <v>120</v>
      </c>
      <c r="D124" s="53" t="str">
        <f t="shared" si="6"/>
        <v/>
      </c>
      <c r="E124" s="39">
        <f t="shared" si="7"/>
        <v>8389.751289920001</v>
      </c>
      <c r="F124" s="53" t="str">
        <f t="shared" si="8"/>
        <v/>
      </c>
      <c r="G124" s="39">
        <f t="shared" si="9"/>
        <v>8140.3309446730709</v>
      </c>
      <c r="H124" s="61" t="str">
        <f t="shared" si="10"/>
        <v/>
      </c>
      <c r="I124" s="13" t="e">
        <f t="shared" si="11"/>
        <v>#VALUE!</v>
      </c>
      <c r="K124" s="36">
        <v>2890</v>
      </c>
      <c r="L124" s="36">
        <v>3218</v>
      </c>
      <c r="M124" s="13">
        <v>3236.8</v>
      </c>
      <c r="N124" s="13" t="s">
        <v>130</v>
      </c>
      <c r="O124" s="13">
        <v>3507.6200000000003</v>
      </c>
      <c r="P124" s="13">
        <v>3625.2160000000003</v>
      </c>
      <c r="Q124" s="13" t="s">
        <v>130</v>
      </c>
      <c r="R124" s="13">
        <v>3823.3058000000005</v>
      </c>
      <c r="S124" s="13">
        <v>4712.7808000000005</v>
      </c>
      <c r="T124" s="13" t="s">
        <v>130</v>
      </c>
      <c r="U124" s="13">
        <v>4970.2975400000005</v>
      </c>
      <c r="V124" s="13">
        <v>5890.9760000000006</v>
      </c>
      <c r="W124" s="13" t="s">
        <v>130</v>
      </c>
      <c r="X124" s="13">
        <v>5715.8421710000002</v>
      </c>
      <c r="Y124" s="13" t="s">
        <v>130</v>
      </c>
      <c r="Z124" s="13">
        <v>7128.0809600000002</v>
      </c>
      <c r="AA124" s="13" t="s">
        <v>130</v>
      </c>
      <c r="AB124" s="13">
        <v>6916.16902691</v>
      </c>
      <c r="AC124" s="13">
        <v>7840.8890560000009</v>
      </c>
      <c r="AD124" s="13" t="s">
        <v>130</v>
      </c>
      <c r="AE124" s="13">
        <v>7607.7859296010001</v>
      </c>
    </row>
  </sheetData>
  <mergeCells count="1">
    <mergeCell ref="A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misuriello</dc:creator>
  <cp:lastModifiedBy>leila misuriello</cp:lastModifiedBy>
  <dcterms:created xsi:type="dcterms:W3CDTF">2023-08-14T21:32:52Z</dcterms:created>
  <dcterms:modified xsi:type="dcterms:W3CDTF">2024-04-19T11:40:13Z</dcterms:modified>
</cp:coreProperties>
</file>